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855" activeTab="1"/>
  </bookViews>
  <sheets>
    <sheet name="Bảng điểm TN" sheetId="1" r:id="rId1"/>
    <sheet name="Đủ ĐK TN" sheetId="2" r:id="rId2"/>
    <sheet name="Chưa TN" sheetId="3" r:id="rId3"/>
    <sheet name="Sheet1" sheetId="4" r:id="rId4"/>
    <sheet name="Sheet2" sheetId="5" r:id="rId5"/>
  </sheets>
  <externalReferences>
    <externalReference r:id="rId8"/>
  </externalReferences>
  <definedNames>
    <definedName name="_xlfn.NUMBERVALUE" hidden="1">#NAME?</definedName>
  </definedNames>
  <calcPr fullCalcOnLoad="1"/>
</workbook>
</file>

<file path=xl/sharedStrings.xml><?xml version="1.0" encoding="utf-8"?>
<sst xmlns="http://schemas.openxmlformats.org/spreadsheetml/2006/main" count="272" uniqueCount="109">
  <si>
    <t>TT</t>
  </si>
  <si>
    <t>Tuấn</t>
  </si>
  <si>
    <t>Trung</t>
  </si>
  <si>
    <t>Nam</t>
  </si>
  <si>
    <t>CỘNG HÒA XÃ HỘI CHỦ NGHĨA VIỆT NAM</t>
  </si>
  <si>
    <t>Độc lập - Tự do - Hạnh phúc</t>
  </si>
  <si>
    <t>STT</t>
  </si>
  <si>
    <t>Mã sinh viên</t>
  </si>
  <si>
    <t>Họ</t>
  </si>
  <si>
    <t>tên</t>
  </si>
  <si>
    <t>Ngày sinh</t>
  </si>
  <si>
    <t>Giới</t>
  </si>
  <si>
    <t>Lớp quản lý</t>
  </si>
  <si>
    <t>Điểm TBC</t>
  </si>
  <si>
    <t>Ghi chú</t>
  </si>
  <si>
    <t>Nữ</t>
  </si>
  <si>
    <t>Toán</t>
  </si>
  <si>
    <t>Hóa</t>
  </si>
  <si>
    <t>Lý</t>
  </si>
  <si>
    <t>BỘ CÔNG THƯƠNG</t>
  </si>
  <si>
    <t>Mã 
sinh viên</t>
  </si>
  <si>
    <t>Họ đệm</t>
  </si>
  <si>
    <t xml:space="preserve">Tên </t>
  </si>
  <si>
    <t xml:space="preserve">Ngày sinh </t>
  </si>
  <si>
    <t>Lớp</t>
  </si>
  <si>
    <t>ĐIỂM 
TBC</t>
  </si>
  <si>
    <t>Điểm thi tốt nghiệp</t>
  </si>
  <si>
    <t>DANH SÁCH HỌC SINH  ĐỦ ĐIỀU KIỆN TỐT NGHIỆP VĂN HÓA</t>
  </si>
  <si>
    <t>Điểm thi TN</t>
  </si>
  <si>
    <t>DANH SÁCH HỌC SINH CHƯA ĐỦ ĐIỀU KIỆN TỐT NGHIỆP VĂN HÓA</t>
  </si>
  <si>
    <t>TP. ĐÀO TẠO - CTSV</t>
  </si>
  <si>
    <t>HIỆU TRƯỞNG</t>
  </si>
  <si>
    <t>12/2</t>
  </si>
  <si>
    <t>12/3</t>
  </si>
  <si>
    <t>Danh sách này gồm 10 học sinh ./.</t>
  </si>
  <si>
    <t>Phạm Văn Quân</t>
  </si>
  <si>
    <t>Trần Đức Hải</t>
  </si>
  <si>
    <t>TRƯỜNG CĐCN HUẾ</t>
  </si>
  <si>
    <t>Người lập biểu</t>
  </si>
  <si>
    <t>Lê Vũ Hiệp</t>
  </si>
  <si>
    <t>TỔNG HỢP ĐIỂM CÁC MÔN THI TỐT NGHIỆP VĂN HÓA</t>
  </si>
  <si>
    <t>DANH SÁCH ĐIỂM HỌC SINH HỌC 04 MÔN VĂN HÓA</t>
  </si>
  <si>
    <t>Điểm tổng kết 
học bạ lớp 10</t>
  </si>
  <si>
    <t>Điểm tổng kết 
học bạ lớp 11</t>
  </si>
  <si>
    <t>Điểm tổng kết 
học bạ lớp 12</t>
  </si>
  <si>
    <t>TBC 
BỐN MÔN</t>
  </si>
  <si>
    <t>Văn</t>
  </si>
  <si>
    <t>Huy</t>
  </si>
  <si>
    <t>.</t>
  </si>
  <si>
    <t>KHÓA 18TC-B</t>
  </si>
  <si>
    <t>KHÓA THI NGÀY 29/06/2021</t>
  </si>
  <si>
    <t>Trần Nguyễn Đức</t>
  </si>
  <si>
    <t>Hiếu</t>
  </si>
  <si>
    <t>Trần Minh</t>
  </si>
  <si>
    <t>Triết</t>
  </si>
  <si>
    <t>Đoàn Nguyễn Nhật</t>
  </si>
  <si>
    <t>Nguyễn Viết</t>
  </si>
  <si>
    <t>Thành</t>
  </si>
  <si>
    <t>Trần Quốc</t>
  </si>
  <si>
    <t>Dương Thành</t>
  </si>
  <si>
    <t>01/12/2003</t>
  </si>
  <si>
    <t>26/10/2003</t>
  </si>
  <si>
    <t>11/06/2002</t>
  </si>
  <si>
    <t>22/07/2003</t>
  </si>
  <si>
    <t>06/06/2003</t>
  </si>
  <si>
    <t>24/09/2003</t>
  </si>
  <si>
    <t>12/4</t>
  </si>
  <si>
    <t>12/5</t>
  </si>
  <si>
    <t>Danh sách này gồm 05 học sinh ./.</t>
  </si>
  <si>
    <t>Hóa học (1.5)</t>
  </si>
  <si>
    <t>Danh sách này gồm 01 học sinh ./.</t>
  </si>
  <si>
    <t xml:space="preserve">KHÓA 18TC-B </t>
  </si>
  <si>
    <t>KHÓA THI NGÀY 29/6/2021</t>
  </si>
  <si>
    <t>Thừa Thiên Huế, ngày 06 tháng 7 năm 2021</t>
  </si>
  <si>
    <t>PT. ĐÀO TẠO - CTSV</t>
  </si>
  <si>
    <t>Khóa thi ngày:  29/06/2021</t>
  </si>
  <si>
    <t>Phòng thi số:  C.101</t>
  </si>
  <si>
    <t>Chiều 29/06/2021</t>
  </si>
  <si>
    <t>MÃ SỐ SINH VIÊN</t>
  </si>
  <si>
    <t>HỌ VÀ TÊN</t>
  </si>
  <si>
    <t>SBD</t>
  </si>
  <si>
    <t>LỚP 
QUẢN LÝ</t>
  </si>
  <si>
    <t>NGÀY SINH</t>
  </si>
  <si>
    <t>toán</t>
  </si>
  <si>
    <t>lý</t>
  </si>
  <si>
    <t>hóa</t>
  </si>
  <si>
    <t xml:space="preserve">DANH SÁCH ĐIỂM THI TỐT NGHIỆP VĂN HÓA KHOA 18TCB </t>
  </si>
  <si>
    <t>18423410032</t>
  </si>
  <si>
    <t>Huỳnh Thanh Hoàng</t>
  </si>
  <si>
    <t>15/9/2003</t>
  </si>
  <si>
    <t>Nguyễn Văn Minh</t>
  </si>
  <si>
    <t>Trọng</t>
  </si>
  <si>
    <t>12/07/2003</t>
  </si>
  <si>
    <t>Nguyễn Văn Hiền</t>
  </si>
  <si>
    <t>Lương</t>
  </si>
  <si>
    <t>31/10/2002</t>
  </si>
  <si>
    <t>Phạm Ngọc</t>
  </si>
  <si>
    <t>Ly</t>
  </si>
  <si>
    <t>19/4/2003</t>
  </si>
  <si>
    <t>Thừa Thiên Huế, ngày 28 tháng 06 năm 2021</t>
  </si>
  <si>
    <t>18TCCK11-B</t>
  </si>
  <si>
    <t>18TCOT11-B</t>
  </si>
  <si>
    <t>18TCNL11-B</t>
  </si>
  <si>
    <t>18TCDC11-B</t>
  </si>
  <si>
    <t>Thừa Thiên Huế, ngày 06 tháng 07 năm 2021</t>
  </si>
  <si>
    <t>Danh sách này gồm 06 học sinh ./.</t>
  </si>
  <si>
    <t>( Kèm theo Quyết định số: 312 /QĐ-CĐCNH ngày 06/07/2021 của Hiệu trưởng trường Cao đẳng Công nghiệp Huế)</t>
  </si>
  <si>
    <t>( Kèm theo Quyết định số: 312 /QĐ-CĐCNH ngày 06/7/2021 của Hiệu trưởng trường Cao đẳng 
Công nghiệp Huế)</t>
  </si>
  <si>
    <t>(Đã ký)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</si>
</sst>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6">
    <font>
      <sz val="10"/>
      <color indexed="8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ahoma"/>
      <family val="2"/>
    </font>
    <font>
      <i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dotted">
        <color indexed="8"/>
      </bottom>
    </border>
    <border>
      <left style="thin"/>
      <right style="thin"/>
      <top style="dotted">
        <color indexed="8"/>
      </top>
      <bottom style="dotted">
        <color indexed="8"/>
      </bottom>
    </border>
    <border>
      <left style="thin"/>
      <right style="thin"/>
      <top style="dotted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dotted">
        <color indexed="8"/>
      </bottom>
    </border>
    <border>
      <left style="thin"/>
      <right style="thin">
        <color indexed="8"/>
      </right>
      <top style="dotted">
        <color indexed="8"/>
      </top>
      <bottom style="dotted">
        <color indexed="8"/>
      </bottom>
    </border>
    <border>
      <left style="thin"/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hair"/>
      <bottom style="dotted"/>
    </border>
    <border>
      <left style="thin"/>
      <right style="thin"/>
      <top style="dotted"/>
      <bottom style="hair"/>
    </border>
    <border>
      <left style="thin"/>
      <right style="thin"/>
      <top>
        <color indexed="63"/>
      </top>
      <bottom style="dotted"/>
    </border>
    <border>
      <left style="thin">
        <color indexed="8"/>
      </left>
      <right style="thin">
        <color indexed="8"/>
      </right>
      <top style="dotted">
        <color indexed="8"/>
      </top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>
        <color indexed="8"/>
      </bottom>
    </border>
    <border>
      <left style="thin"/>
      <right/>
      <top style="thin">
        <color indexed="8"/>
      </top>
      <bottom/>
    </border>
    <border>
      <left style="thin"/>
      <right/>
      <top/>
      <bottom/>
    </border>
    <border>
      <left/>
      <right style="thin"/>
      <top style="thin">
        <color indexed="8"/>
      </top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3" fillId="33" borderId="10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172" fontId="19" fillId="33" borderId="0" xfId="0" applyNumberFormat="1" applyFont="1" applyFill="1" applyBorder="1" applyAlignment="1" applyProtection="1">
      <alignment horizontal="center" shrinkToFit="1"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 wrapText="1"/>
      <protection/>
    </xf>
    <xf numFmtId="0" fontId="15" fillId="33" borderId="11" xfId="0" applyNumberFormat="1" applyFont="1" applyFill="1" applyBorder="1" applyAlignment="1" applyProtection="1">
      <alignment horizontal="center"/>
      <protection/>
    </xf>
    <xf numFmtId="172" fontId="20" fillId="0" borderId="21" xfId="0" applyNumberFormat="1" applyFont="1" applyFill="1" applyBorder="1" applyAlignment="1" applyProtection="1">
      <alignment horizontal="center" shrinkToFit="1"/>
      <protection/>
    </xf>
    <xf numFmtId="172" fontId="20" fillId="0" borderId="10" xfId="0" applyNumberFormat="1" applyFont="1" applyFill="1" applyBorder="1" applyAlignment="1" applyProtection="1">
      <alignment horizontal="center" shrinkToFit="1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2" fillId="0" borderId="0" xfId="0" applyNumberFormat="1" applyFont="1" applyFill="1" applyBorder="1" applyAlignment="1" applyProtection="1">
      <alignment horizontal="center"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172" fontId="20" fillId="33" borderId="0" xfId="0" applyNumberFormat="1" applyFont="1" applyFill="1" applyBorder="1" applyAlignment="1" applyProtection="1">
      <alignment horizontal="center" shrinkToFit="1"/>
      <protection/>
    </xf>
    <xf numFmtId="49" fontId="22" fillId="0" borderId="0" xfId="0" applyNumberFormat="1" applyFont="1" applyFill="1" applyBorder="1" applyAlignment="1" applyProtection="1">
      <alignment/>
      <protection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3" fillId="33" borderId="11" xfId="0" applyNumberFormat="1" applyFont="1" applyFill="1" applyBorder="1" applyAlignment="1" applyProtection="1">
      <alignment horizontal="center"/>
      <protection/>
    </xf>
    <xf numFmtId="0" fontId="23" fillId="33" borderId="22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0" fontId="8" fillId="33" borderId="21" xfId="57" applyNumberFormat="1" applyFont="1" applyFill="1" applyBorder="1" applyAlignment="1" applyProtection="1">
      <alignment horizontal="left" wrapText="1"/>
      <protection/>
    </xf>
    <xf numFmtId="0" fontId="17" fillId="33" borderId="23" xfId="57" applyFont="1" applyFill="1" applyBorder="1">
      <alignment/>
      <protection/>
    </xf>
    <xf numFmtId="0" fontId="17" fillId="33" borderId="24" xfId="57" applyFont="1" applyFill="1" applyBorder="1">
      <alignment/>
      <protection/>
    </xf>
    <xf numFmtId="0" fontId="8" fillId="33" borderId="10" xfId="57" applyNumberFormat="1" applyFont="1" applyFill="1" applyBorder="1" applyAlignment="1" applyProtection="1">
      <alignment horizontal="left" wrapText="1"/>
      <protection/>
    </xf>
    <xf numFmtId="0" fontId="17" fillId="33" borderId="25" xfId="57" applyFont="1" applyFill="1" applyBorder="1">
      <alignment/>
      <protection/>
    </xf>
    <xf numFmtId="0" fontId="17" fillId="33" borderId="26" xfId="57" applyFont="1" applyFill="1" applyBorder="1">
      <alignment/>
      <protection/>
    </xf>
    <xf numFmtId="0" fontId="8" fillId="33" borderId="27" xfId="57" applyNumberFormat="1" applyFont="1" applyFill="1" applyBorder="1" applyAlignment="1" applyProtection="1">
      <alignment horizontal="left" wrapText="1"/>
      <protection/>
    </xf>
    <xf numFmtId="0" fontId="17" fillId="33" borderId="28" xfId="57" applyFont="1" applyFill="1" applyBorder="1">
      <alignment/>
      <protection/>
    </xf>
    <xf numFmtId="0" fontId="17" fillId="33" borderId="29" xfId="57" applyFont="1" applyFill="1" applyBorder="1">
      <alignment/>
      <protection/>
    </xf>
    <xf numFmtId="14" fontId="17" fillId="33" borderId="30" xfId="59" applyNumberFormat="1" applyFont="1" applyFill="1" applyBorder="1" applyAlignment="1" quotePrefix="1">
      <alignment horizontal="center"/>
      <protection/>
    </xf>
    <xf numFmtId="14" fontId="17" fillId="33" borderId="31" xfId="59" applyNumberFormat="1" applyFont="1" applyFill="1" applyBorder="1" applyAlignment="1" quotePrefix="1">
      <alignment horizontal="center"/>
      <protection/>
    </xf>
    <xf numFmtId="0" fontId="17" fillId="33" borderId="31" xfId="59" applyFont="1" applyFill="1" applyBorder="1" applyAlignment="1" quotePrefix="1">
      <alignment horizontal="center"/>
      <protection/>
    </xf>
    <xf numFmtId="14" fontId="17" fillId="33" borderId="32" xfId="59" applyNumberFormat="1" applyFont="1" applyFill="1" applyBorder="1" applyAlignment="1" quotePrefix="1">
      <alignment horizontal="center"/>
      <protection/>
    </xf>
    <xf numFmtId="49" fontId="17" fillId="33" borderId="33" xfId="58" applyNumberFormat="1" applyFont="1" applyFill="1" applyBorder="1" applyAlignment="1">
      <alignment horizontal="center"/>
      <protection/>
    </xf>
    <xf numFmtId="49" fontId="17" fillId="33" borderId="34" xfId="58" applyNumberFormat="1" applyFont="1" applyFill="1" applyBorder="1" applyAlignment="1">
      <alignment horizontal="center"/>
      <protection/>
    </xf>
    <xf numFmtId="49" fontId="17" fillId="33" borderId="35" xfId="58" applyNumberFormat="1" applyFont="1" applyFill="1" applyBorder="1" applyAlignment="1">
      <alignment horizontal="center"/>
      <protection/>
    </xf>
    <xf numFmtId="172" fontId="1" fillId="0" borderId="36" xfId="0" applyNumberFormat="1" applyFont="1" applyBorder="1" applyAlignment="1">
      <alignment/>
    </xf>
    <xf numFmtId="172" fontId="1" fillId="0" borderId="37" xfId="0" applyNumberFormat="1" applyFont="1" applyBorder="1" applyAlignment="1">
      <alignment horizontal="center"/>
    </xf>
    <xf numFmtId="172" fontId="1" fillId="0" borderId="38" xfId="0" applyNumberFormat="1" applyFont="1" applyBorder="1" applyAlignment="1">
      <alignment/>
    </xf>
    <xf numFmtId="172" fontId="1" fillId="0" borderId="39" xfId="0" applyNumberFormat="1" applyFont="1" applyBorder="1" applyAlignment="1">
      <alignment horizontal="center"/>
    </xf>
    <xf numFmtId="172" fontId="1" fillId="0" borderId="40" xfId="0" applyNumberFormat="1" applyFont="1" applyBorder="1" applyAlignment="1">
      <alignment/>
    </xf>
    <xf numFmtId="172" fontId="1" fillId="0" borderId="41" xfId="0" applyNumberFormat="1" applyFont="1" applyBorder="1" applyAlignment="1">
      <alignment horizontal="center"/>
    </xf>
    <xf numFmtId="172" fontId="1" fillId="0" borderId="42" xfId="0" applyNumberFormat="1" applyFont="1" applyBorder="1" applyAlignment="1">
      <alignment/>
    </xf>
    <xf numFmtId="172" fontId="1" fillId="0" borderId="43" xfId="0" applyNumberFormat="1" applyFont="1" applyBorder="1" applyAlignment="1">
      <alignment horizontal="center"/>
    </xf>
    <xf numFmtId="0" fontId="8" fillId="0" borderId="44" xfId="0" applyNumberFormat="1" applyFont="1" applyFill="1" applyBorder="1" applyAlignment="1" applyProtection="1">
      <alignment horizontal="right"/>
      <protection/>
    </xf>
    <xf numFmtId="0" fontId="8" fillId="33" borderId="44" xfId="57" applyNumberFormat="1" applyFont="1" applyFill="1" applyBorder="1" applyAlignment="1" applyProtection="1">
      <alignment horizontal="left" wrapText="1"/>
      <protection/>
    </xf>
    <xf numFmtId="0" fontId="17" fillId="33" borderId="45" xfId="57" applyFont="1" applyFill="1" applyBorder="1">
      <alignment/>
      <protection/>
    </xf>
    <xf numFmtId="0" fontId="17" fillId="33" borderId="46" xfId="57" applyFont="1" applyFill="1" applyBorder="1">
      <alignment/>
      <protection/>
    </xf>
    <xf numFmtId="0" fontId="17" fillId="33" borderId="15" xfId="59" applyFont="1" applyFill="1" applyBorder="1" applyAlignment="1" quotePrefix="1">
      <alignment horizontal="center"/>
      <protection/>
    </xf>
    <xf numFmtId="49" fontId="17" fillId="33" borderId="47" xfId="58" applyNumberFormat="1" applyFont="1" applyFill="1" applyBorder="1" applyAlignment="1">
      <alignment horizontal="center"/>
      <protection/>
    </xf>
    <xf numFmtId="0" fontId="8" fillId="33" borderId="44" xfId="0" applyNumberFormat="1" applyFont="1" applyFill="1" applyBorder="1" applyAlignment="1" applyProtection="1">
      <alignment horizontal="center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8" fillId="33" borderId="21" xfId="57" applyNumberFormat="1" applyFont="1" applyFill="1" applyBorder="1" applyAlignment="1" applyProtection="1">
      <alignment wrapText="1"/>
      <protection/>
    </xf>
    <xf numFmtId="0" fontId="18" fillId="0" borderId="37" xfId="0" applyFont="1" applyBorder="1" applyAlignment="1">
      <alignment horizontal="center"/>
    </xf>
    <xf numFmtId="0" fontId="8" fillId="33" borderId="10" xfId="57" applyNumberFormat="1" applyFont="1" applyFill="1" applyBorder="1" applyAlignment="1" applyProtection="1">
      <alignment wrapText="1"/>
      <protection/>
    </xf>
    <xf numFmtId="0" fontId="18" fillId="0" borderId="41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8" fillId="33" borderId="27" xfId="57" applyNumberFormat="1" applyFont="1" applyFill="1" applyBorder="1" applyAlignment="1" applyProtection="1">
      <alignment wrapText="1"/>
      <protection/>
    </xf>
    <xf numFmtId="0" fontId="18" fillId="0" borderId="43" xfId="0" applyFont="1" applyBorder="1" applyAlignment="1">
      <alignment horizontal="center"/>
    </xf>
    <xf numFmtId="0" fontId="25" fillId="0" borderId="0" xfId="0" applyFont="1" applyAlignment="1">
      <alignment/>
    </xf>
    <xf numFmtId="172" fontId="1" fillId="34" borderId="39" xfId="0" applyNumberFormat="1" applyFont="1" applyFill="1" applyBorder="1" applyAlignment="1">
      <alignment horizontal="center"/>
    </xf>
    <xf numFmtId="0" fontId="3" fillId="33" borderId="21" xfId="0" applyNumberFormat="1" applyFont="1" applyFill="1" applyBorder="1" applyAlignment="1" applyProtection="1">
      <alignment wrapText="1"/>
      <protection/>
    </xf>
    <xf numFmtId="0" fontId="3" fillId="33" borderId="21" xfId="0" applyNumberFormat="1" applyFont="1" applyFill="1" applyBorder="1" applyAlignment="1" applyProtection="1">
      <alignment horizontal="left" wrapText="1"/>
      <protection/>
    </xf>
    <xf numFmtId="0" fontId="18" fillId="33" borderId="23" xfId="0" applyFont="1" applyFill="1" applyBorder="1" applyAlignment="1">
      <alignment/>
    </xf>
    <xf numFmtId="0" fontId="18" fillId="33" borderId="24" xfId="0" applyFont="1" applyFill="1" applyBorder="1" applyAlignment="1">
      <alignment/>
    </xf>
    <xf numFmtId="14" fontId="18" fillId="33" borderId="30" xfId="0" applyNumberFormat="1" applyFont="1" applyFill="1" applyBorder="1" applyAlignment="1" quotePrefix="1">
      <alignment horizontal="center"/>
    </xf>
    <xf numFmtId="0" fontId="3" fillId="33" borderId="30" xfId="0" applyNumberFormat="1" applyFont="1" applyFill="1" applyBorder="1" applyAlignment="1" applyProtection="1">
      <alignment horizontal="center" wrapText="1"/>
      <protection/>
    </xf>
    <xf numFmtId="49" fontId="18" fillId="33" borderId="33" xfId="0" applyNumberFormat="1" applyFont="1" applyFill="1" applyBorder="1" applyAlignment="1">
      <alignment horizontal="center"/>
    </xf>
    <xf numFmtId="172" fontId="5" fillId="33" borderId="21" xfId="0" applyNumberFormat="1" applyFont="1" applyFill="1" applyBorder="1" applyAlignment="1" applyProtection="1">
      <alignment horizontal="center"/>
      <protection/>
    </xf>
    <xf numFmtId="172" fontId="64" fillId="33" borderId="21" xfId="0" applyNumberFormat="1" applyFont="1" applyFill="1" applyBorder="1" applyAlignment="1" applyProtection="1">
      <alignment horizontal="center"/>
      <protection/>
    </xf>
    <xf numFmtId="172" fontId="65" fillId="33" borderId="21" xfId="0" applyNumberFormat="1" applyFont="1" applyFill="1" applyBorder="1" applyAlignment="1" applyProtection="1">
      <alignment horizontal="center"/>
      <protection/>
    </xf>
    <xf numFmtId="172" fontId="65" fillId="33" borderId="23" xfId="0" applyNumberFormat="1" applyFont="1" applyFill="1" applyBorder="1" applyAlignment="1" applyProtection="1">
      <alignment horizontal="center"/>
      <protection/>
    </xf>
    <xf numFmtId="172" fontId="65" fillId="33" borderId="30" xfId="0" applyNumberFormat="1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 wrapText="1"/>
      <protection/>
    </xf>
    <xf numFmtId="0" fontId="18" fillId="33" borderId="25" xfId="0" applyFont="1" applyFill="1" applyBorder="1" applyAlignment="1">
      <alignment/>
    </xf>
    <xf numFmtId="0" fontId="18" fillId="33" borderId="26" xfId="0" applyFont="1" applyFill="1" applyBorder="1" applyAlignment="1">
      <alignment/>
    </xf>
    <xf numFmtId="14" fontId="18" fillId="33" borderId="31" xfId="0" applyNumberFormat="1" applyFont="1" applyFill="1" applyBorder="1" applyAlignment="1" quotePrefix="1">
      <alignment horizontal="center"/>
    </xf>
    <xf numFmtId="0" fontId="3" fillId="33" borderId="31" xfId="0" applyNumberFormat="1" applyFont="1" applyFill="1" applyBorder="1" applyAlignment="1" applyProtection="1">
      <alignment horizontal="center" wrapText="1"/>
      <protection/>
    </xf>
    <xf numFmtId="49" fontId="18" fillId="33" borderId="34" xfId="0" applyNumberFormat="1" applyFont="1" applyFill="1" applyBorder="1" applyAlignment="1">
      <alignment horizontal="center"/>
    </xf>
    <xf numFmtId="172" fontId="5" fillId="33" borderId="10" xfId="0" applyNumberFormat="1" applyFont="1" applyFill="1" applyBorder="1" applyAlignment="1" applyProtection="1">
      <alignment horizontal="center"/>
      <protection/>
    </xf>
    <xf numFmtId="172" fontId="64" fillId="33" borderId="10" xfId="0" applyNumberFormat="1" applyFont="1" applyFill="1" applyBorder="1" applyAlignment="1" applyProtection="1">
      <alignment horizontal="center"/>
      <protection/>
    </xf>
    <xf numFmtId="172" fontId="65" fillId="33" borderId="10" xfId="0" applyNumberFormat="1" applyFont="1" applyFill="1" applyBorder="1" applyAlignment="1" applyProtection="1">
      <alignment horizontal="center"/>
      <protection/>
    </xf>
    <xf numFmtId="172" fontId="65" fillId="33" borderId="25" xfId="0" applyNumberFormat="1" applyFont="1" applyFill="1" applyBorder="1" applyAlignment="1" applyProtection="1">
      <alignment horizontal="center"/>
      <protection/>
    </xf>
    <xf numFmtId="172" fontId="65" fillId="33" borderId="31" xfId="0" applyNumberFormat="1" applyFont="1" applyFill="1" applyBorder="1" applyAlignment="1" applyProtection="1">
      <alignment horizontal="center"/>
      <protection/>
    </xf>
    <xf numFmtId="0" fontId="18" fillId="33" borderId="31" xfId="0" applyFont="1" applyFill="1" applyBorder="1" applyAlignment="1" quotePrefix="1">
      <alignment horizontal="center"/>
    </xf>
    <xf numFmtId="172" fontId="64" fillId="33" borderId="10" xfId="0" applyNumberFormat="1" applyFont="1" applyFill="1" applyBorder="1" applyAlignment="1" applyProtection="1">
      <alignment horizontal="center" wrapText="1"/>
      <protection/>
    </xf>
    <xf numFmtId="0" fontId="3" fillId="33" borderId="27" xfId="0" applyNumberFormat="1" applyFont="1" applyFill="1" applyBorder="1" applyAlignment="1" applyProtection="1">
      <alignment wrapText="1"/>
      <protection/>
    </xf>
    <xf numFmtId="0" fontId="3" fillId="33" borderId="27" xfId="0" applyNumberFormat="1" applyFont="1" applyFill="1" applyBorder="1" applyAlignment="1" applyProtection="1">
      <alignment horizontal="left" wrapText="1"/>
      <protection/>
    </xf>
    <xf numFmtId="0" fontId="18" fillId="33" borderId="28" xfId="0" applyFont="1" applyFill="1" applyBorder="1" applyAlignment="1">
      <alignment/>
    </xf>
    <xf numFmtId="0" fontId="18" fillId="33" borderId="29" xfId="0" applyFont="1" applyFill="1" applyBorder="1" applyAlignment="1">
      <alignment/>
    </xf>
    <xf numFmtId="14" fontId="18" fillId="33" borderId="32" xfId="0" applyNumberFormat="1" applyFont="1" applyFill="1" applyBorder="1" applyAlignment="1" quotePrefix="1">
      <alignment horizontal="center"/>
    </xf>
    <xf numFmtId="0" fontId="3" fillId="33" borderId="32" xfId="0" applyNumberFormat="1" applyFont="1" applyFill="1" applyBorder="1" applyAlignment="1" applyProtection="1">
      <alignment horizontal="center" wrapText="1"/>
      <protection/>
    </xf>
    <xf numFmtId="49" fontId="18" fillId="33" borderId="35" xfId="0" applyNumberFormat="1" applyFont="1" applyFill="1" applyBorder="1" applyAlignment="1">
      <alignment horizontal="center"/>
    </xf>
    <xf numFmtId="172" fontId="5" fillId="33" borderId="27" xfId="0" applyNumberFormat="1" applyFont="1" applyFill="1" applyBorder="1" applyAlignment="1" applyProtection="1">
      <alignment horizontal="center"/>
      <protection/>
    </xf>
    <xf numFmtId="172" fontId="64" fillId="33" borderId="27" xfId="0" applyNumberFormat="1" applyFont="1" applyFill="1" applyBorder="1" applyAlignment="1" applyProtection="1">
      <alignment horizontal="center" wrapText="1"/>
      <protection/>
    </xf>
    <xf numFmtId="172" fontId="64" fillId="33" borderId="51" xfId="0" applyNumberFormat="1" applyFont="1" applyFill="1" applyBorder="1" applyAlignment="1" applyProtection="1">
      <alignment horizontal="center" wrapText="1"/>
      <protection/>
    </xf>
    <xf numFmtId="172" fontId="65" fillId="33" borderId="27" xfId="0" applyNumberFormat="1" applyFont="1" applyFill="1" applyBorder="1" applyAlignment="1" applyProtection="1">
      <alignment horizontal="center"/>
      <protection/>
    </xf>
    <xf numFmtId="172" fontId="65" fillId="33" borderId="28" xfId="0" applyNumberFormat="1" applyFont="1" applyFill="1" applyBorder="1" applyAlignment="1" applyProtection="1">
      <alignment horizontal="center"/>
      <protection/>
    </xf>
    <xf numFmtId="172" fontId="65" fillId="33" borderId="32" xfId="0" applyNumberFormat="1" applyFont="1" applyFill="1" applyBorder="1" applyAlignment="1" applyProtection="1">
      <alignment horizontal="center"/>
      <protection/>
    </xf>
    <xf numFmtId="172" fontId="20" fillId="0" borderId="27" xfId="0" applyNumberFormat="1" applyFont="1" applyFill="1" applyBorder="1" applyAlignment="1" applyProtection="1">
      <alignment horizontal="center" shrinkToFit="1"/>
      <protection/>
    </xf>
    <xf numFmtId="16" fontId="8" fillId="0" borderId="44" xfId="0" applyNumberFormat="1" applyFont="1" applyFill="1" applyBorder="1" applyAlignment="1" applyProtection="1" quotePrefix="1">
      <alignment horizontal="center" wrapText="1"/>
      <protection/>
    </xf>
    <xf numFmtId="0" fontId="8" fillId="0" borderId="27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172" fontId="20" fillId="33" borderId="0" xfId="0" applyNumberFormat="1" applyFont="1" applyFill="1" applyBorder="1" applyAlignment="1" applyProtection="1">
      <alignment horizontal="center" shrinkToFit="1"/>
      <protection/>
    </xf>
    <xf numFmtId="49" fontId="20" fillId="0" borderId="0" xfId="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 wrapText="1"/>
      <protection/>
    </xf>
    <xf numFmtId="0" fontId="8" fillId="0" borderId="10" xfId="0" applyNumberFormat="1" applyFont="1" applyFill="1" applyBorder="1" applyAlignment="1" applyProtection="1">
      <alignment horizontal="center" wrapText="1"/>
      <protection/>
    </xf>
    <xf numFmtId="0" fontId="8" fillId="0" borderId="27" xfId="0" applyNumberFormat="1" applyFont="1" applyFill="1" applyBorder="1" applyAlignment="1" applyProtection="1">
      <alignment horizontal="center" wrapText="1"/>
      <protection/>
    </xf>
    <xf numFmtId="0" fontId="8" fillId="0" borderId="44" xfId="0" applyNumberFormat="1" applyFont="1" applyFill="1" applyBorder="1" applyAlignment="1" applyProtection="1">
      <alignment horizontal="center" wrapText="1"/>
      <protection/>
    </xf>
    <xf numFmtId="0" fontId="19" fillId="0" borderId="21" xfId="0" applyNumberFormat="1" applyFont="1" applyFill="1" applyBorder="1" applyAlignment="1" applyProtection="1">
      <alignment horizontal="center"/>
      <protection/>
    </xf>
    <xf numFmtId="0" fontId="19" fillId="33" borderId="21" xfId="57" applyNumberFormat="1" applyFont="1" applyFill="1" applyBorder="1" applyAlignment="1" applyProtection="1">
      <alignment horizontal="left" wrapText="1"/>
      <protection/>
    </xf>
    <xf numFmtId="0" fontId="1" fillId="33" borderId="23" xfId="57" applyFont="1" applyFill="1" applyBorder="1">
      <alignment/>
      <protection/>
    </xf>
    <xf numFmtId="0" fontId="1" fillId="33" borderId="24" xfId="57" applyFont="1" applyFill="1" applyBorder="1">
      <alignment/>
      <protection/>
    </xf>
    <xf numFmtId="14" fontId="1" fillId="33" borderId="30" xfId="59" applyNumberFormat="1" applyFont="1" applyFill="1" applyBorder="1" applyAlignment="1" quotePrefix="1">
      <alignment horizontal="center"/>
      <protection/>
    </xf>
    <xf numFmtId="0" fontId="19" fillId="0" borderId="21" xfId="0" applyNumberFormat="1" applyFont="1" applyFill="1" applyBorder="1" applyAlignment="1" applyProtection="1">
      <alignment horizontal="center" wrapText="1"/>
      <protection/>
    </xf>
    <xf numFmtId="49" fontId="1" fillId="33" borderId="33" xfId="58" applyNumberFormat="1" applyFont="1" applyFill="1" applyBorder="1" applyAlignment="1">
      <alignment horizontal="center"/>
      <protection/>
    </xf>
    <xf numFmtId="172" fontId="1" fillId="0" borderId="24" xfId="0" applyNumberFormat="1" applyFont="1" applyBorder="1" applyAlignment="1">
      <alignment/>
    </xf>
    <xf numFmtId="172" fontId="1" fillId="0" borderId="30" xfId="0" applyNumberFormat="1" applyFont="1" applyBorder="1" applyAlignment="1">
      <alignment horizontal="center"/>
    </xf>
    <xf numFmtId="172" fontId="19" fillId="0" borderId="21" xfId="0" applyNumberFormat="1" applyFont="1" applyFill="1" applyBorder="1" applyAlignment="1" applyProtection="1">
      <alignment horizontal="center" shrinkToFit="1"/>
      <protection/>
    </xf>
    <xf numFmtId="0" fontId="19" fillId="0" borderId="10" xfId="0" applyNumberFormat="1" applyFont="1" applyFill="1" applyBorder="1" applyAlignment="1" applyProtection="1">
      <alignment horizontal="center"/>
      <protection/>
    </xf>
    <xf numFmtId="0" fontId="19" fillId="33" borderId="10" xfId="57" applyNumberFormat="1" applyFont="1" applyFill="1" applyBorder="1" applyAlignment="1" applyProtection="1">
      <alignment horizontal="left" wrapText="1"/>
      <protection/>
    </xf>
    <xf numFmtId="0" fontId="1" fillId="33" borderId="25" xfId="57" applyFont="1" applyFill="1" applyBorder="1">
      <alignment/>
      <protection/>
    </xf>
    <xf numFmtId="0" fontId="1" fillId="33" borderId="26" xfId="57" applyFont="1" applyFill="1" applyBorder="1">
      <alignment/>
      <protection/>
    </xf>
    <xf numFmtId="14" fontId="1" fillId="33" borderId="31" xfId="59" applyNumberFormat="1" applyFont="1" applyFill="1" applyBorder="1" applyAlignment="1" quotePrefix="1">
      <alignment horizont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49" fontId="1" fillId="33" borderId="34" xfId="58" applyNumberFormat="1" applyFont="1" applyFill="1" applyBorder="1" applyAlignment="1">
      <alignment horizontal="center"/>
      <protection/>
    </xf>
    <xf numFmtId="172" fontId="1" fillId="0" borderId="26" xfId="0" applyNumberFormat="1" applyFont="1" applyBorder="1" applyAlignment="1">
      <alignment/>
    </xf>
    <xf numFmtId="172" fontId="1" fillId="0" borderId="31" xfId="0" applyNumberFormat="1" applyFont="1" applyBorder="1" applyAlignment="1">
      <alignment horizontal="center"/>
    </xf>
    <xf numFmtId="172" fontId="19" fillId="0" borderId="10" xfId="0" applyNumberFormat="1" applyFont="1" applyFill="1" applyBorder="1" applyAlignment="1" applyProtection="1">
      <alignment horizontal="center" shrinkToFit="1"/>
      <protection/>
    </xf>
    <xf numFmtId="0" fontId="1" fillId="33" borderId="31" xfId="59" applyFont="1" applyFill="1" applyBorder="1" applyAlignment="1" quotePrefix="1">
      <alignment horizontal="center"/>
      <protection/>
    </xf>
    <xf numFmtId="172" fontId="1" fillId="34" borderId="31" xfId="0" applyNumberFormat="1" applyFont="1" applyFill="1" applyBorder="1" applyAlignment="1">
      <alignment horizontal="center"/>
    </xf>
    <xf numFmtId="0" fontId="19" fillId="0" borderId="27" xfId="0" applyNumberFormat="1" applyFont="1" applyFill="1" applyBorder="1" applyAlignment="1" applyProtection="1">
      <alignment horizontal="center"/>
      <protection/>
    </xf>
    <xf numFmtId="0" fontId="19" fillId="33" borderId="27" xfId="57" applyNumberFormat="1" applyFont="1" applyFill="1" applyBorder="1" applyAlignment="1" applyProtection="1">
      <alignment horizontal="left" wrapText="1"/>
      <protection/>
    </xf>
    <xf numFmtId="0" fontId="1" fillId="33" borderId="28" xfId="57" applyFont="1" applyFill="1" applyBorder="1">
      <alignment/>
      <protection/>
    </xf>
    <xf numFmtId="0" fontId="1" fillId="33" borderId="29" xfId="57" applyFont="1" applyFill="1" applyBorder="1">
      <alignment/>
      <protection/>
    </xf>
    <xf numFmtId="14" fontId="1" fillId="33" borderId="32" xfId="59" applyNumberFormat="1" applyFont="1" applyFill="1" applyBorder="1" applyAlignment="1" quotePrefix="1">
      <alignment horizontal="center"/>
      <protection/>
    </xf>
    <xf numFmtId="0" fontId="19" fillId="0" borderId="27" xfId="0" applyNumberFormat="1" applyFont="1" applyFill="1" applyBorder="1" applyAlignment="1" applyProtection="1">
      <alignment horizontal="center" wrapText="1"/>
      <protection/>
    </xf>
    <xf numFmtId="49" fontId="1" fillId="33" borderId="35" xfId="58" applyNumberFormat="1" applyFont="1" applyFill="1" applyBorder="1" applyAlignment="1">
      <alignment horizontal="center"/>
      <protection/>
    </xf>
    <xf numFmtId="172" fontId="1" fillId="0" borderId="29" xfId="0" applyNumberFormat="1" applyFont="1" applyBorder="1" applyAlignment="1">
      <alignment/>
    </xf>
    <xf numFmtId="172" fontId="1" fillId="0" borderId="32" xfId="0" applyNumberFormat="1" applyFont="1" applyBorder="1" applyAlignment="1">
      <alignment horizontal="center"/>
    </xf>
    <xf numFmtId="172" fontId="19" fillId="0" borderId="27" xfId="0" applyNumberFormat="1" applyFont="1" applyFill="1" applyBorder="1" applyAlignment="1" applyProtection="1">
      <alignment horizontal="center" shrinkToFit="1"/>
      <protection/>
    </xf>
    <xf numFmtId="0" fontId="16" fillId="0" borderId="52" xfId="0" applyNumberFormat="1" applyFont="1" applyFill="1" applyBorder="1" applyAlignment="1" applyProtection="1">
      <alignment horizontal="center" vertical="center" wrapText="1"/>
      <protection/>
    </xf>
    <xf numFmtId="0" fontId="16" fillId="0" borderId="53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54" xfId="0" applyNumberFormat="1" applyFont="1" applyFill="1" applyBorder="1" applyAlignment="1" applyProtection="1">
      <alignment horizontal="center"/>
      <protection/>
    </xf>
    <xf numFmtId="0" fontId="16" fillId="0" borderId="55" xfId="0" applyNumberFormat="1" applyFont="1" applyFill="1" applyBorder="1" applyAlignment="1" applyProtection="1">
      <alignment horizontal="center" vertical="center"/>
      <protection/>
    </xf>
    <xf numFmtId="0" fontId="16" fillId="0" borderId="56" xfId="0" applyNumberFormat="1" applyFont="1" applyFill="1" applyBorder="1" applyAlignment="1" applyProtection="1">
      <alignment horizontal="center" vertical="center"/>
      <protection/>
    </xf>
    <xf numFmtId="0" fontId="16" fillId="0" borderId="57" xfId="0" applyNumberFormat="1" applyFont="1" applyFill="1" applyBorder="1" applyAlignment="1" applyProtection="1">
      <alignment horizontal="center" vertical="center"/>
      <protection/>
    </xf>
    <xf numFmtId="0" fontId="16" fillId="0" borderId="58" xfId="0" applyNumberFormat="1" applyFont="1" applyFill="1" applyBorder="1" applyAlignment="1" applyProtection="1">
      <alignment horizontal="center" vertical="center"/>
      <protection/>
    </xf>
    <xf numFmtId="0" fontId="15" fillId="33" borderId="1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0" fontId="23" fillId="0" borderId="11" xfId="0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center" wrapText="1"/>
    </xf>
    <xf numFmtId="0" fontId="18" fillId="0" borderId="60" xfId="0" applyFont="1" applyBorder="1" applyAlignment="1">
      <alignment horizontal="left"/>
    </xf>
    <xf numFmtId="0" fontId="23" fillId="0" borderId="11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center" vertical="center" wrapText="1"/>
    </xf>
    <xf numFmtId="0" fontId="23" fillId="0" borderId="6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5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53" xfId="0" applyNumberFormat="1" applyFont="1" applyFill="1" applyBorder="1" applyAlignment="1" applyProtection="1">
      <alignment horizontal="center" vertical="center"/>
      <protection/>
    </xf>
    <xf numFmtId="0" fontId="10" fillId="0" borderId="52" xfId="0" applyNumberFormat="1" applyFont="1" applyFill="1" applyBorder="1" applyAlignment="1" applyProtection="1">
      <alignment horizontal="center" vertical="center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/>
      <protection/>
    </xf>
    <xf numFmtId="0" fontId="23" fillId="33" borderId="6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55" xfId="0" applyNumberFormat="1" applyFont="1" applyFill="1" applyBorder="1" applyAlignment="1" applyProtection="1">
      <alignment horizontal="center" vertical="center"/>
      <protection/>
    </xf>
    <xf numFmtId="0" fontId="10" fillId="0" borderId="56" xfId="0" applyNumberFormat="1" applyFont="1" applyFill="1" applyBorder="1" applyAlignment="1" applyProtection="1">
      <alignment horizontal="center" vertical="center"/>
      <protection/>
    </xf>
    <xf numFmtId="0" fontId="10" fillId="0" borderId="57" xfId="0" applyNumberFormat="1" applyFont="1" applyFill="1" applyBorder="1" applyAlignment="1" applyProtection="1">
      <alignment horizontal="center" vertical="center"/>
      <protection/>
    </xf>
    <xf numFmtId="0" fontId="10" fillId="0" borderId="58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rmal 7" xfId="58"/>
    <cellStyle name="Normal 9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2</xdr:row>
      <xdr:rowOff>19050</xdr:rowOff>
    </xdr:from>
    <xdr:to>
      <xdr:col>2</xdr:col>
      <xdr:colOff>409575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847725" y="609600"/>
          <a:ext cx="942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19050</xdr:rowOff>
    </xdr:from>
    <xdr:to>
      <xdr:col>2</xdr:col>
      <xdr:colOff>361950</xdr:colOff>
      <xdr:row>2</xdr:row>
      <xdr:rowOff>19050</xdr:rowOff>
    </xdr:to>
    <xdr:sp>
      <xdr:nvSpPr>
        <xdr:cNvPr id="1" name="Line 257"/>
        <xdr:cNvSpPr>
          <a:spLocks/>
        </xdr:cNvSpPr>
      </xdr:nvSpPr>
      <xdr:spPr>
        <a:xfrm>
          <a:off x="847725" y="4953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2</xdr:row>
      <xdr:rowOff>28575</xdr:rowOff>
    </xdr:from>
    <xdr:to>
      <xdr:col>7</xdr:col>
      <xdr:colOff>123825</xdr:colOff>
      <xdr:row>2</xdr:row>
      <xdr:rowOff>28575</xdr:rowOff>
    </xdr:to>
    <xdr:sp>
      <xdr:nvSpPr>
        <xdr:cNvPr id="2" name="Line 257"/>
        <xdr:cNvSpPr>
          <a:spLocks/>
        </xdr:cNvSpPr>
      </xdr:nvSpPr>
      <xdr:spPr>
        <a:xfrm flipV="1">
          <a:off x="3352800" y="5048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2</xdr:row>
      <xdr:rowOff>9525</xdr:rowOff>
    </xdr:from>
    <xdr:to>
      <xdr:col>2</xdr:col>
      <xdr:colOff>295275</xdr:colOff>
      <xdr:row>2</xdr:row>
      <xdr:rowOff>9525</xdr:rowOff>
    </xdr:to>
    <xdr:sp>
      <xdr:nvSpPr>
        <xdr:cNvPr id="1" name="Line 257"/>
        <xdr:cNvSpPr>
          <a:spLocks/>
        </xdr:cNvSpPr>
      </xdr:nvSpPr>
      <xdr:spPr>
        <a:xfrm>
          <a:off x="904875" y="485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2</xdr:row>
      <xdr:rowOff>28575</xdr:rowOff>
    </xdr:from>
    <xdr:to>
      <xdr:col>7</xdr:col>
      <xdr:colOff>352425</xdr:colOff>
      <xdr:row>2</xdr:row>
      <xdr:rowOff>28575</xdr:rowOff>
    </xdr:to>
    <xdr:sp>
      <xdr:nvSpPr>
        <xdr:cNvPr id="2" name="Line 257"/>
        <xdr:cNvSpPr>
          <a:spLocks/>
        </xdr:cNvSpPr>
      </xdr:nvSpPr>
      <xdr:spPr>
        <a:xfrm flipV="1">
          <a:off x="4038600" y="5048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H%20HIEP\2020\HO%20SO%20THI%20TOT%20NGHIEP%20C&#193;C%20KH&#211;A\2020-2021\X&#201;T%20&#272;KDT\DS%20thi%20l&#7841;i%204%20m&#244;n%20vh%2018TCB%20(khoa%20g&#7917;i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Điểm sau thi lại"/>
    </sheetNames>
    <sheetDataSet>
      <sheetData sheetId="2">
        <row r="6">
          <cell r="H6">
            <v>6</v>
          </cell>
          <cell r="I6">
            <v>5.5</v>
          </cell>
          <cell r="J6">
            <v>5.933333333333334</v>
          </cell>
          <cell r="K6">
            <v>5.5</v>
          </cell>
          <cell r="L6">
            <v>5</v>
          </cell>
          <cell r="M6">
            <v>5</v>
          </cell>
          <cell r="N6">
            <v>6.033333333333334</v>
          </cell>
          <cell r="O6">
            <v>5.066666666666666</v>
          </cell>
          <cell r="P6">
            <v>5.066666666666666</v>
          </cell>
          <cell r="Q6">
            <v>5.5</v>
          </cell>
          <cell r="R6">
            <v>5.8</v>
          </cell>
          <cell r="S6">
            <v>6</v>
          </cell>
        </row>
        <row r="7">
          <cell r="H7">
            <v>5.5</v>
          </cell>
          <cell r="I7">
            <v>5</v>
          </cell>
          <cell r="J7">
            <v>5.733333333333334</v>
          </cell>
          <cell r="K7">
            <v>5.5</v>
          </cell>
          <cell r="L7">
            <v>5.133333333333334</v>
          </cell>
          <cell r="M7">
            <v>5.5</v>
          </cell>
          <cell r="N7">
            <v>6.466666666666666</v>
          </cell>
          <cell r="O7">
            <v>5.5</v>
          </cell>
          <cell r="P7">
            <v>5.1</v>
          </cell>
          <cell r="Q7">
            <v>5.066666666666666</v>
          </cell>
          <cell r="R7">
            <v>7.233333333333334</v>
          </cell>
          <cell r="S7">
            <v>5.5</v>
          </cell>
        </row>
        <row r="8">
          <cell r="H8">
            <v>4</v>
          </cell>
          <cell r="I8">
            <v>3.9</v>
          </cell>
          <cell r="J8">
            <v>5.066666666666666</v>
          </cell>
          <cell r="K8">
            <v>4.1</v>
          </cell>
          <cell r="L8">
            <v>4.5</v>
          </cell>
          <cell r="M8">
            <v>6.066666666666666</v>
          </cell>
          <cell r="N8">
            <v>4.133333333333333</v>
          </cell>
          <cell r="O8">
            <v>3.9</v>
          </cell>
          <cell r="P8">
            <v>2.2333333333333334</v>
          </cell>
          <cell r="Q8">
            <v>4.166666666666667</v>
          </cell>
          <cell r="R8">
            <v>2.033333333333333</v>
          </cell>
          <cell r="S8">
            <v>4</v>
          </cell>
        </row>
        <row r="9">
          <cell r="H9">
            <v>5</v>
          </cell>
          <cell r="I9">
            <v>6.5</v>
          </cell>
          <cell r="J9">
            <v>6.5</v>
          </cell>
          <cell r="K9">
            <v>5</v>
          </cell>
          <cell r="L9">
            <v>5.533333333333334</v>
          </cell>
          <cell r="M9">
            <v>6</v>
          </cell>
          <cell r="N9">
            <v>5</v>
          </cell>
          <cell r="O9">
            <v>6.5</v>
          </cell>
          <cell r="P9">
            <v>5</v>
          </cell>
          <cell r="Q9">
            <v>5.2625</v>
          </cell>
          <cell r="R9">
            <v>7.5</v>
          </cell>
          <cell r="S9">
            <v>5</v>
          </cell>
        </row>
        <row r="10">
          <cell r="H10">
            <v>3.5</v>
          </cell>
          <cell r="I10">
            <v>4.3</v>
          </cell>
          <cell r="J10">
            <v>5.5</v>
          </cell>
          <cell r="K10">
            <v>5</v>
          </cell>
          <cell r="L10">
            <v>5.6000000000000005</v>
          </cell>
          <cell r="M10">
            <v>5.133333333333334</v>
          </cell>
          <cell r="N10">
            <v>5.566666666666666</v>
          </cell>
          <cell r="O10">
            <v>5</v>
          </cell>
          <cell r="P10">
            <v>4.833333333333333</v>
          </cell>
          <cell r="Q10">
            <v>5.620833333333334</v>
          </cell>
          <cell r="R10">
            <v>3.866666666666667</v>
          </cell>
          <cell r="S10">
            <v>5.4</v>
          </cell>
        </row>
        <row r="11">
          <cell r="H11">
            <v>3.5</v>
          </cell>
          <cell r="I11">
            <v>3.2</v>
          </cell>
          <cell r="J11">
            <v>2.3333333333333335</v>
          </cell>
          <cell r="K11">
            <v>4.5</v>
          </cell>
          <cell r="L11">
            <v>5.866666666666667</v>
          </cell>
          <cell r="M11">
            <v>4.5</v>
          </cell>
          <cell r="N11">
            <v>5.466666666666666</v>
          </cell>
          <cell r="O11">
            <v>4.266666666666667</v>
          </cell>
          <cell r="P11">
            <v>1.6666666666666667</v>
          </cell>
          <cell r="Q11">
            <v>1.7</v>
          </cell>
          <cell r="R11">
            <v>1.7333333333333334</v>
          </cell>
          <cell r="S11">
            <v>1.8</v>
          </cell>
        </row>
        <row r="12">
          <cell r="H12">
            <v>4.033333333333333</v>
          </cell>
          <cell r="I12">
            <v>4.5</v>
          </cell>
          <cell r="J12">
            <v>3.9</v>
          </cell>
          <cell r="K12">
            <v>4.2</v>
          </cell>
          <cell r="L12">
            <v>4.833333333333333</v>
          </cell>
          <cell r="M12">
            <v>5.6000000000000005</v>
          </cell>
          <cell r="N12">
            <v>6.3</v>
          </cell>
          <cell r="O12">
            <v>4.833333333333333</v>
          </cell>
          <cell r="P12">
            <v>1.3666666666666665</v>
          </cell>
          <cell r="Q12">
            <v>1.6666666666666667</v>
          </cell>
          <cell r="R12">
            <v>0.9333333333333332</v>
          </cell>
          <cell r="S12">
            <v>1.2</v>
          </cell>
        </row>
        <row r="13">
          <cell r="H13">
            <v>5.5</v>
          </cell>
          <cell r="I13">
            <v>5</v>
          </cell>
          <cell r="J13">
            <v>8</v>
          </cell>
          <cell r="K13">
            <v>5</v>
          </cell>
          <cell r="L13">
            <v>5</v>
          </cell>
          <cell r="M13">
            <v>5.066666666666666</v>
          </cell>
          <cell r="N13">
            <v>7</v>
          </cell>
          <cell r="O13">
            <v>5.166666666666667</v>
          </cell>
          <cell r="P13">
            <v>6</v>
          </cell>
          <cell r="Q13">
            <v>6.683333333333334</v>
          </cell>
          <cell r="R13">
            <v>5.166666666666667</v>
          </cell>
          <cell r="S13">
            <v>5</v>
          </cell>
        </row>
        <row r="14">
          <cell r="H14">
            <v>5.666666666666667</v>
          </cell>
          <cell r="I14">
            <v>5</v>
          </cell>
          <cell r="J14">
            <v>7</v>
          </cell>
          <cell r="K14">
            <v>5</v>
          </cell>
          <cell r="L14">
            <v>5.666666666666667</v>
          </cell>
          <cell r="M14">
            <v>5.5</v>
          </cell>
          <cell r="N14">
            <v>6.333333333333333</v>
          </cell>
          <cell r="O14">
            <v>5.066666666666666</v>
          </cell>
          <cell r="P14">
            <v>5.133333333333333</v>
          </cell>
          <cell r="Q14">
            <v>5.7</v>
          </cell>
          <cell r="R14">
            <v>7.5</v>
          </cell>
          <cell r="S14">
            <v>5</v>
          </cell>
        </row>
        <row r="15">
          <cell r="H15">
            <v>5.5</v>
          </cell>
          <cell r="I15">
            <v>5.6</v>
          </cell>
          <cell r="J15">
            <v>5</v>
          </cell>
          <cell r="K15">
            <v>5</v>
          </cell>
          <cell r="L15">
            <v>6.5</v>
          </cell>
          <cell r="M15">
            <v>5.366666666666667</v>
          </cell>
          <cell r="N15">
            <v>5.266666666666667</v>
          </cell>
          <cell r="O15">
            <v>5.5</v>
          </cell>
          <cell r="P15">
            <v>4.966666666666667</v>
          </cell>
          <cell r="Q15">
            <v>5.6875</v>
          </cell>
          <cell r="R15">
            <v>7.5</v>
          </cell>
          <cell r="S15">
            <v>5.3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L20" sqref="L20"/>
    </sheetView>
  </sheetViews>
  <sheetFormatPr defaultColWidth="5.28125" defaultRowHeight="12.75"/>
  <cols>
    <col min="1" max="1" width="5.28125" style="18" customWidth="1"/>
    <col min="2" max="2" width="15.421875" style="16" customWidth="1"/>
    <col min="3" max="3" width="22.421875" style="16" customWidth="1"/>
    <col min="4" max="4" width="8.421875" style="16" customWidth="1"/>
    <col min="5" max="5" width="13.57421875" style="16" customWidth="1"/>
    <col min="6" max="6" width="7.7109375" style="16" customWidth="1"/>
    <col min="7" max="7" width="17.00390625" style="16" customWidth="1"/>
    <col min="8" max="10" width="8.421875" style="18" customWidth="1"/>
    <col min="11" max="11" width="9.140625" style="18" customWidth="1"/>
    <col min="12" max="12" width="8.8515625" style="15" customWidth="1"/>
    <col min="13" max="13" width="15.140625" style="16" customWidth="1"/>
    <col min="14" max="253" width="10.28125" style="0" customWidth="1"/>
  </cols>
  <sheetData>
    <row r="1" spans="1:12" s="16" customFormat="1" ht="23.25" customHeight="1">
      <c r="A1" s="192" t="s">
        <v>19</v>
      </c>
      <c r="B1" s="192"/>
      <c r="C1" s="192"/>
      <c r="D1" s="193" t="s">
        <v>40</v>
      </c>
      <c r="E1" s="193"/>
      <c r="F1" s="193"/>
      <c r="G1" s="193"/>
      <c r="H1" s="193"/>
      <c r="I1" s="193"/>
      <c r="J1" s="193"/>
      <c r="K1" s="193"/>
      <c r="L1" s="15"/>
    </row>
    <row r="2" spans="1:12" s="16" customFormat="1" ht="23.25" customHeight="1">
      <c r="A2" s="194" t="s">
        <v>37</v>
      </c>
      <c r="B2" s="194"/>
      <c r="C2" s="194"/>
      <c r="D2" s="195" t="s">
        <v>49</v>
      </c>
      <c r="E2" s="195"/>
      <c r="F2" s="195"/>
      <c r="G2" s="195"/>
      <c r="H2" s="195"/>
      <c r="I2" s="195"/>
      <c r="J2" s="195"/>
      <c r="K2" s="195"/>
      <c r="L2" s="15"/>
    </row>
    <row r="3" spans="1:12" s="16" customFormat="1" ht="23.25" customHeight="1">
      <c r="A3" s="196"/>
      <c r="B3" s="196"/>
      <c r="C3" s="196"/>
      <c r="D3" s="195" t="s">
        <v>50</v>
      </c>
      <c r="E3" s="195"/>
      <c r="F3" s="195"/>
      <c r="G3" s="195"/>
      <c r="H3" s="195"/>
      <c r="I3" s="195"/>
      <c r="J3" s="195"/>
      <c r="K3" s="195"/>
      <c r="L3" s="15"/>
    </row>
    <row r="4" spans="1:12" s="16" customFormat="1" ht="15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15"/>
    </row>
    <row r="5" spans="1:12" s="16" customFormat="1" ht="23.25" customHeight="1">
      <c r="A5" s="197" t="s">
        <v>0</v>
      </c>
      <c r="B5" s="190" t="s">
        <v>20</v>
      </c>
      <c r="C5" s="202" t="s">
        <v>21</v>
      </c>
      <c r="D5" s="204" t="s">
        <v>22</v>
      </c>
      <c r="E5" s="197" t="s">
        <v>23</v>
      </c>
      <c r="F5" s="197" t="s">
        <v>11</v>
      </c>
      <c r="G5" s="197" t="s">
        <v>24</v>
      </c>
      <c r="H5" s="206" t="s">
        <v>26</v>
      </c>
      <c r="I5" s="206"/>
      <c r="J5" s="206"/>
      <c r="K5" s="190" t="s">
        <v>25</v>
      </c>
      <c r="L5" s="190" t="s">
        <v>14</v>
      </c>
    </row>
    <row r="6" spans="1:12" s="16" customFormat="1" ht="23.25" customHeight="1">
      <c r="A6" s="191"/>
      <c r="B6" s="191"/>
      <c r="C6" s="203"/>
      <c r="D6" s="205"/>
      <c r="E6" s="191"/>
      <c r="F6" s="191"/>
      <c r="G6" s="191"/>
      <c r="H6" s="42" t="s">
        <v>16</v>
      </c>
      <c r="I6" s="42" t="s">
        <v>18</v>
      </c>
      <c r="J6" s="42" t="s">
        <v>17</v>
      </c>
      <c r="K6" s="191"/>
      <c r="L6" s="191"/>
    </row>
    <row r="7" spans="1:12" s="16" customFormat="1" ht="23.25" customHeight="1">
      <c r="A7" s="158">
        <v>1</v>
      </c>
      <c r="B7" s="159">
        <v>18423210003</v>
      </c>
      <c r="C7" s="160" t="s">
        <v>51</v>
      </c>
      <c r="D7" s="161" t="s">
        <v>52</v>
      </c>
      <c r="E7" s="162" t="s">
        <v>60</v>
      </c>
      <c r="F7" s="163" t="s">
        <v>3</v>
      </c>
      <c r="G7" s="164" t="s">
        <v>100</v>
      </c>
      <c r="H7" s="165">
        <v>5</v>
      </c>
      <c r="I7" s="166">
        <v>5.8</v>
      </c>
      <c r="J7" s="166">
        <v>5</v>
      </c>
      <c r="K7" s="167">
        <f aca="true" t="shared" si="0" ref="K7:K12">(H7+I7+J7)/3</f>
        <v>5.266666666666667</v>
      </c>
      <c r="L7" s="164" t="s">
        <v>32</v>
      </c>
    </row>
    <row r="8" spans="1:13" s="16" customFormat="1" ht="21.75" customHeight="1">
      <c r="A8" s="168">
        <v>2</v>
      </c>
      <c r="B8" s="169">
        <v>18423210018</v>
      </c>
      <c r="C8" s="170" t="s">
        <v>53</v>
      </c>
      <c r="D8" s="171" t="s">
        <v>54</v>
      </c>
      <c r="E8" s="172" t="s">
        <v>61</v>
      </c>
      <c r="F8" s="173" t="s">
        <v>3</v>
      </c>
      <c r="G8" s="174" t="s">
        <v>100</v>
      </c>
      <c r="H8" s="175">
        <v>5</v>
      </c>
      <c r="I8" s="176">
        <v>5.3</v>
      </c>
      <c r="J8" s="176">
        <v>7</v>
      </c>
      <c r="K8" s="177">
        <f t="shared" si="0"/>
        <v>5.766666666666667</v>
      </c>
      <c r="L8" s="174" t="s">
        <v>32</v>
      </c>
      <c r="M8" s="17"/>
    </row>
    <row r="9" spans="1:13" s="16" customFormat="1" ht="21.75" customHeight="1">
      <c r="A9" s="168">
        <v>3</v>
      </c>
      <c r="B9" s="169">
        <v>18423310030</v>
      </c>
      <c r="C9" s="170" t="s">
        <v>55</v>
      </c>
      <c r="D9" s="171" t="s">
        <v>47</v>
      </c>
      <c r="E9" s="178" t="s">
        <v>62</v>
      </c>
      <c r="F9" s="173" t="s">
        <v>3</v>
      </c>
      <c r="G9" s="174" t="s">
        <v>101</v>
      </c>
      <c r="H9" s="175">
        <v>5</v>
      </c>
      <c r="I9" s="176">
        <v>5.5</v>
      </c>
      <c r="J9" s="179">
        <v>1.5</v>
      </c>
      <c r="K9" s="177">
        <f t="shared" si="0"/>
        <v>4</v>
      </c>
      <c r="L9" s="174" t="s">
        <v>66</v>
      </c>
      <c r="M9" s="17"/>
    </row>
    <row r="10" spans="1:13" s="16" customFormat="1" ht="21.75" customHeight="1">
      <c r="A10" s="168">
        <v>4</v>
      </c>
      <c r="B10" s="169">
        <v>18423610016</v>
      </c>
      <c r="C10" s="170" t="s">
        <v>56</v>
      </c>
      <c r="D10" s="171" t="s">
        <v>57</v>
      </c>
      <c r="E10" s="178" t="s">
        <v>63</v>
      </c>
      <c r="F10" s="173" t="s">
        <v>3</v>
      </c>
      <c r="G10" s="174" t="s">
        <v>102</v>
      </c>
      <c r="H10" s="175">
        <v>6.5</v>
      </c>
      <c r="I10" s="176">
        <v>5</v>
      </c>
      <c r="J10" s="176">
        <v>5</v>
      </c>
      <c r="K10" s="177">
        <f t="shared" si="0"/>
        <v>5.5</v>
      </c>
      <c r="L10" s="174" t="s">
        <v>67</v>
      </c>
      <c r="M10" s="15"/>
    </row>
    <row r="11" spans="1:13" s="16" customFormat="1" ht="21.75" customHeight="1">
      <c r="A11" s="168">
        <v>5</v>
      </c>
      <c r="B11" s="169">
        <v>18423610022</v>
      </c>
      <c r="C11" s="170" t="s">
        <v>58</v>
      </c>
      <c r="D11" s="171" t="s">
        <v>1</v>
      </c>
      <c r="E11" s="178" t="s">
        <v>64</v>
      </c>
      <c r="F11" s="173" t="s">
        <v>3</v>
      </c>
      <c r="G11" s="174" t="s">
        <v>102</v>
      </c>
      <c r="H11" s="175">
        <v>5</v>
      </c>
      <c r="I11" s="176">
        <v>5</v>
      </c>
      <c r="J11" s="176">
        <v>6</v>
      </c>
      <c r="K11" s="177">
        <f t="shared" si="0"/>
        <v>5.333333333333333</v>
      </c>
      <c r="L11" s="174" t="s">
        <v>67</v>
      </c>
      <c r="M11" s="15"/>
    </row>
    <row r="12" spans="1:13" s="16" customFormat="1" ht="21.75" customHeight="1">
      <c r="A12" s="180">
        <v>6</v>
      </c>
      <c r="B12" s="181">
        <v>18423410044</v>
      </c>
      <c r="C12" s="182" t="s">
        <v>59</v>
      </c>
      <c r="D12" s="183" t="s">
        <v>2</v>
      </c>
      <c r="E12" s="184" t="s">
        <v>65</v>
      </c>
      <c r="F12" s="185" t="s">
        <v>3</v>
      </c>
      <c r="G12" s="186" t="s">
        <v>103</v>
      </c>
      <c r="H12" s="187">
        <v>5</v>
      </c>
      <c r="I12" s="188">
        <v>5</v>
      </c>
      <c r="J12" s="188">
        <v>7</v>
      </c>
      <c r="K12" s="189">
        <f t="shared" si="0"/>
        <v>5.666666666666667</v>
      </c>
      <c r="L12" s="186" t="s">
        <v>67</v>
      </c>
      <c r="M12" s="15"/>
    </row>
    <row r="13" spans="1:12" ht="18.75">
      <c r="A13" s="45"/>
      <c r="B13" s="46" t="s">
        <v>105</v>
      </c>
      <c r="C13" s="47"/>
      <c r="D13" s="47"/>
      <c r="E13" s="47"/>
      <c r="F13" s="47"/>
      <c r="G13" s="48"/>
      <c r="H13" s="49"/>
      <c r="I13" s="48"/>
      <c r="J13" s="48"/>
      <c r="K13" s="50"/>
      <c r="L13" s="51"/>
    </row>
    <row r="14" spans="1:12" ht="18.75" customHeight="1">
      <c r="A14" s="45"/>
      <c r="B14" s="149"/>
      <c r="C14" s="53"/>
      <c r="D14" s="150"/>
      <c r="E14" s="150"/>
      <c r="F14" s="151" t="s">
        <v>104</v>
      </c>
      <c r="G14" s="151"/>
      <c r="H14" s="151"/>
      <c r="I14" s="151"/>
      <c r="J14" s="151"/>
      <c r="K14" s="152"/>
      <c r="L14" s="153"/>
    </row>
    <row r="15" spans="1:12" ht="18" customHeight="1">
      <c r="A15" s="45"/>
      <c r="B15" s="149"/>
      <c r="C15" s="198" t="s">
        <v>74</v>
      </c>
      <c r="D15" s="198"/>
      <c r="E15" s="52"/>
      <c r="F15" s="199" t="s">
        <v>38</v>
      </c>
      <c r="G15" s="199"/>
      <c r="H15" s="199"/>
      <c r="I15" s="199"/>
      <c r="J15" s="199"/>
      <c r="K15" s="152"/>
      <c r="L15" s="153"/>
    </row>
    <row r="16" spans="1:12" ht="16.5">
      <c r="A16" s="21"/>
      <c r="B16" s="39"/>
      <c r="C16" s="4"/>
      <c r="D16" s="2"/>
      <c r="E16" s="2"/>
      <c r="F16" s="3"/>
      <c r="G16" s="3"/>
      <c r="H16" s="20"/>
      <c r="I16" s="2"/>
      <c r="J16" s="41"/>
      <c r="K16" s="38"/>
      <c r="L16" s="40"/>
    </row>
    <row r="17" spans="1:12" ht="16.5">
      <c r="A17" s="21"/>
      <c r="B17" s="39"/>
      <c r="C17" s="4"/>
      <c r="D17" s="2"/>
      <c r="E17" s="2"/>
      <c r="F17" s="3"/>
      <c r="G17" s="3"/>
      <c r="H17" s="20"/>
      <c r="I17" s="2"/>
      <c r="J17" s="41"/>
      <c r="K17" s="38"/>
      <c r="L17" s="40"/>
    </row>
    <row r="18" spans="1:12" ht="16.5">
      <c r="A18" s="21"/>
      <c r="B18" s="39"/>
      <c r="C18" s="20" t="s">
        <v>108</v>
      </c>
      <c r="D18" s="2"/>
      <c r="E18" s="2"/>
      <c r="F18" s="3"/>
      <c r="G18" s="3"/>
      <c r="H18" s="20"/>
      <c r="I18" s="2"/>
      <c r="J18" s="41"/>
      <c r="K18" s="38"/>
      <c r="L18" s="40"/>
    </row>
    <row r="19" spans="1:12" ht="16.5">
      <c r="A19" s="21"/>
      <c r="B19" s="39"/>
      <c r="C19" s="4"/>
      <c r="D19" s="2"/>
      <c r="E19" s="2"/>
      <c r="F19" s="3"/>
      <c r="G19" s="3"/>
      <c r="H19" s="20"/>
      <c r="I19" s="2"/>
      <c r="J19" s="41"/>
      <c r="K19" s="38"/>
      <c r="L19" s="40"/>
    </row>
    <row r="20" spans="1:12" ht="16.5">
      <c r="A20" s="21"/>
      <c r="B20" s="39"/>
      <c r="C20" s="4"/>
      <c r="D20" s="2"/>
      <c r="E20" s="2"/>
      <c r="F20" s="3"/>
      <c r="G20" s="3"/>
      <c r="H20" s="20"/>
      <c r="I20" s="2"/>
      <c r="J20" s="41"/>
      <c r="K20" s="38"/>
      <c r="L20" s="40"/>
    </row>
    <row r="21" spans="1:12" ht="21.75" customHeight="1">
      <c r="A21" s="21"/>
      <c r="B21" s="39"/>
      <c r="C21" s="200" t="s">
        <v>36</v>
      </c>
      <c r="D21" s="200"/>
      <c r="E21" s="3"/>
      <c r="F21" s="200" t="s">
        <v>39</v>
      </c>
      <c r="G21" s="200"/>
      <c r="H21" s="200"/>
      <c r="I21" s="200"/>
      <c r="J21" s="200"/>
      <c r="K21" s="38"/>
      <c r="L21" s="40"/>
    </row>
    <row r="22" ht="12.75">
      <c r="I22" s="22"/>
    </row>
  </sheetData>
  <sheetProtection/>
  <mergeCells count="21">
    <mergeCell ref="C21:D21"/>
    <mergeCell ref="F21:J21"/>
    <mergeCell ref="A4:K4"/>
    <mergeCell ref="A5:A6"/>
    <mergeCell ref="B5:B6"/>
    <mergeCell ref="C5:C6"/>
    <mergeCell ref="D5:D6"/>
    <mergeCell ref="H5:J5"/>
    <mergeCell ref="L5:L6"/>
    <mergeCell ref="D3:K3"/>
    <mergeCell ref="E5:E6"/>
    <mergeCell ref="F5:F6"/>
    <mergeCell ref="G5:G6"/>
    <mergeCell ref="C15:D15"/>
    <mergeCell ref="F15:J15"/>
    <mergeCell ref="K5:K6"/>
    <mergeCell ref="A1:C1"/>
    <mergeCell ref="D1:K1"/>
    <mergeCell ref="A2:C2"/>
    <mergeCell ref="D2:K2"/>
    <mergeCell ref="A3:C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G24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4.28125" style="1" customWidth="1"/>
    <col min="2" max="2" width="13.57421875" style="9" customWidth="1"/>
    <col min="3" max="3" width="17.28125" style="9" customWidth="1"/>
    <col min="4" max="4" width="7.7109375" style="9" customWidth="1"/>
    <col min="5" max="5" width="11.57421875" style="9" customWidth="1"/>
    <col min="6" max="6" width="7.7109375" style="10" customWidth="1"/>
    <col min="7" max="7" width="13.7109375" style="10" customWidth="1"/>
    <col min="8" max="8" width="7.28125" style="10" customWidth="1"/>
    <col min="9" max="9" width="9.8515625" style="10" customWidth="1"/>
    <col min="10" max="10" width="13.140625" style="11" customWidth="1"/>
    <col min="11" max="240" width="9.140625" style="9" customWidth="1"/>
  </cols>
  <sheetData>
    <row r="1" spans="1:228" s="7" customFormat="1" ht="18.75" customHeight="1">
      <c r="A1" s="192" t="s">
        <v>19</v>
      </c>
      <c r="B1" s="192"/>
      <c r="C1" s="192"/>
      <c r="D1" s="210" t="s">
        <v>4</v>
      </c>
      <c r="E1" s="210"/>
      <c r="F1" s="210"/>
      <c r="G1" s="210"/>
      <c r="H1" s="210"/>
      <c r="I1" s="210"/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</row>
    <row r="2" spans="1:228" s="7" customFormat="1" ht="18.75" customHeight="1">
      <c r="A2" s="207" t="s">
        <v>37</v>
      </c>
      <c r="B2" s="207"/>
      <c r="C2" s="207"/>
      <c r="D2" s="210" t="s">
        <v>5</v>
      </c>
      <c r="E2" s="210"/>
      <c r="F2" s="210"/>
      <c r="G2" s="210"/>
      <c r="H2" s="210"/>
      <c r="I2" s="210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</row>
    <row r="3" spans="2:228" s="7" customFormat="1" ht="12.75">
      <c r="B3" s="6"/>
      <c r="C3" s="6"/>
      <c r="D3" s="6"/>
      <c r="E3" s="6"/>
      <c r="F3" s="8"/>
      <c r="G3" s="8"/>
      <c r="H3" s="8"/>
      <c r="I3" s="8"/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</row>
    <row r="4" spans="1:228" s="7" customFormat="1" ht="22.5" customHeight="1">
      <c r="A4" s="195" t="s">
        <v>27</v>
      </c>
      <c r="B4" s="195"/>
      <c r="C4" s="195"/>
      <c r="D4" s="195"/>
      <c r="E4" s="195"/>
      <c r="F4" s="195"/>
      <c r="G4" s="195"/>
      <c r="H4" s="195"/>
      <c r="I4" s="195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</row>
    <row r="5" spans="1:228" s="7" customFormat="1" ht="22.5" customHeight="1">
      <c r="A5" s="207" t="s">
        <v>71</v>
      </c>
      <c r="B5" s="207"/>
      <c r="C5" s="207"/>
      <c r="D5" s="207"/>
      <c r="E5" s="207"/>
      <c r="F5" s="207"/>
      <c r="G5" s="207"/>
      <c r="H5" s="207"/>
      <c r="I5" s="207"/>
      <c r="J5" s="5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</row>
    <row r="6" spans="1:228" s="7" customFormat="1" ht="22.5" customHeight="1">
      <c r="A6" s="207" t="s">
        <v>50</v>
      </c>
      <c r="B6" s="207"/>
      <c r="C6" s="207"/>
      <c r="D6" s="207"/>
      <c r="E6" s="207"/>
      <c r="F6" s="207"/>
      <c r="G6" s="207"/>
      <c r="H6" s="207"/>
      <c r="I6" s="207"/>
      <c r="J6" s="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</row>
    <row r="7" spans="1:228" s="7" customFormat="1" ht="36.75" customHeight="1">
      <c r="A7" s="208" t="s">
        <v>106</v>
      </c>
      <c r="B7" s="208"/>
      <c r="C7" s="208"/>
      <c r="D7" s="208"/>
      <c r="E7" s="208"/>
      <c r="F7" s="208"/>
      <c r="G7" s="208"/>
      <c r="H7" s="208"/>
      <c r="I7" s="208"/>
      <c r="J7" s="5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</row>
    <row r="8" spans="2:240" s="1" customFormat="1" ht="12.75">
      <c r="B8" s="9"/>
      <c r="C8" s="9"/>
      <c r="D8" s="9"/>
      <c r="E8" s="9"/>
      <c r="F8" s="10"/>
      <c r="G8" s="10"/>
      <c r="H8" s="10"/>
      <c r="I8" s="10"/>
      <c r="J8" s="11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</row>
    <row r="9" spans="1:241" s="1" customFormat="1" ht="33" customHeight="1">
      <c r="A9" s="30" t="s">
        <v>6</v>
      </c>
      <c r="B9" s="35" t="s">
        <v>7</v>
      </c>
      <c r="C9" s="31" t="s">
        <v>8</v>
      </c>
      <c r="D9" s="32" t="s">
        <v>9</v>
      </c>
      <c r="E9" s="31" t="s">
        <v>10</v>
      </c>
      <c r="F9" s="19" t="s">
        <v>11</v>
      </c>
      <c r="G9" s="33" t="s">
        <v>12</v>
      </c>
      <c r="H9" s="34" t="s">
        <v>13</v>
      </c>
      <c r="I9" s="35" t="s">
        <v>14</v>
      </c>
      <c r="J9" s="11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</row>
    <row r="10" spans="1:241" s="1" customFormat="1" ht="30.75" customHeight="1">
      <c r="A10" s="36">
        <v>1</v>
      </c>
      <c r="B10" s="58">
        <v>18423210003</v>
      </c>
      <c r="C10" s="59" t="s">
        <v>51</v>
      </c>
      <c r="D10" s="60" t="s">
        <v>52</v>
      </c>
      <c r="E10" s="67" t="s">
        <v>60</v>
      </c>
      <c r="F10" s="154" t="s">
        <v>3</v>
      </c>
      <c r="G10" s="71" t="s">
        <v>100</v>
      </c>
      <c r="H10" s="43">
        <f>'Bảng điểm TN'!K7</f>
        <v>5.266666666666667</v>
      </c>
      <c r="I10" s="71" t="s">
        <v>32</v>
      </c>
      <c r="J10" s="11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</row>
    <row r="11" spans="1:241" s="1" customFormat="1" ht="30.75" customHeight="1">
      <c r="A11" s="37">
        <v>2</v>
      </c>
      <c r="B11" s="61">
        <v>18423210018</v>
      </c>
      <c r="C11" s="62" t="s">
        <v>53</v>
      </c>
      <c r="D11" s="63" t="s">
        <v>54</v>
      </c>
      <c r="E11" s="68" t="s">
        <v>61</v>
      </c>
      <c r="F11" s="155" t="s">
        <v>3</v>
      </c>
      <c r="G11" s="72" t="s">
        <v>100</v>
      </c>
      <c r="H11" s="44">
        <f>'Bảng điểm TN'!K8</f>
        <v>5.766666666666667</v>
      </c>
      <c r="I11" s="72" t="s">
        <v>32</v>
      </c>
      <c r="J11" s="11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</row>
    <row r="12" spans="1:241" s="1" customFormat="1" ht="30.75" customHeight="1">
      <c r="A12" s="37">
        <v>3</v>
      </c>
      <c r="B12" s="61">
        <v>18423610016</v>
      </c>
      <c r="C12" s="62" t="s">
        <v>56</v>
      </c>
      <c r="D12" s="63" t="s">
        <v>57</v>
      </c>
      <c r="E12" s="69" t="s">
        <v>63</v>
      </c>
      <c r="F12" s="155" t="s">
        <v>3</v>
      </c>
      <c r="G12" s="72" t="s">
        <v>102</v>
      </c>
      <c r="H12" s="44">
        <f>'Bảng điểm TN'!K10</f>
        <v>5.5</v>
      </c>
      <c r="I12" s="72" t="s">
        <v>67</v>
      </c>
      <c r="J12" s="11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</row>
    <row r="13" spans="1:241" s="1" customFormat="1" ht="30.75" customHeight="1">
      <c r="A13" s="37">
        <v>4</v>
      </c>
      <c r="B13" s="61">
        <v>18423610022</v>
      </c>
      <c r="C13" s="62" t="s">
        <v>58</v>
      </c>
      <c r="D13" s="63" t="s">
        <v>1</v>
      </c>
      <c r="E13" s="69" t="s">
        <v>64</v>
      </c>
      <c r="F13" s="155" t="s">
        <v>3</v>
      </c>
      <c r="G13" s="72" t="s">
        <v>102</v>
      </c>
      <c r="H13" s="44">
        <f>'Bảng điểm TN'!K11</f>
        <v>5.333333333333333</v>
      </c>
      <c r="I13" s="72" t="s">
        <v>67</v>
      </c>
      <c r="J13" s="11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</row>
    <row r="14" spans="1:241" s="1" customFormat="1" ht="30.75" customHeight="1">
      <c r="A14" s="148">
        <v>5</v>
      </c>
      <c r="B14" s="64">
        <v>18423410044</v>
      </c>
      <c r="C14" s="65" t="s">
        <v>59</v>
      </c>
      <c r="D14" s="66" t="s">
        <v>2</v>
      </c>
      <c r="E14" s="70" t="s">
        <v>65</v>
      </c>
      <c r="F14" s="156" t="s">
        <v>3</v>
      </c>
      <c r="G14" s="73" t="s">
        <v>103</v>
      </c>
      <c r="H14" s="146">
        <f>'Bảng điểm TN'!K12</f>
        <v>5.666666666666667</v>
      </c>
      <c r="I14" s="73" t="s">
        <v>67</v>
      </c>
      <c r="J14" s="11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</row>
    <row r="15" spans="1:7" ht="23.25" customHeight="1">
      <c r="A15" s="13" t="s">
        <v>68</v>
      </c>
      <c r="G15" s="14"/>
    </row>
    <row r="16" spans="2:9" ht="19.5" customHeight="1">
      <c r="B16" s="4"/>
      <c r="C16" s="2"/>
      <c r="D16" s="2"/>
      <c r="E16" s="209" t="s">
        <v>104</v>
      </c>
      <c r="F16" s="209"/>
      <c r="G16" s="209"/>
      <c r="H16" s="209"/>
      <c r="I16" s="209"/>
    </row>
    <row r="17" spans="2:9" ht="19.5" customHeight="1">
      <c r="B17" s="198" t="s">
        <v>74</v>
      </c>
      <c r="C17" s="198"/>
      <c r="D17" s="3"/>
      <c r="E17" s="199" t="s">
        <v>31</v>
      </c>
      <c r="F17" s="199"/>
      <c r="G17" s="199"/>
      <c r="H17" s="199"/>
      <c r="I17" s="199"/>
    </row>
    <row r="18" spans="2:8" ht="12.75" customHeight="1">
      <c r="B18" s="4"/>
      <c r="C18" s="2"/>
      <c r="D18" s="2"/>
      <c r="E18" s="3"/>
      <c r="F18" s="3"/>
      <c r="G18" s="20"/>
      <c r="H18" s="2"/>
    </row>
    <row r="19" spans="2:8" ht="12.75" customHeight="1">
      <c r="B19" s="4"/>
      <c r="C19" s="2"/>
      <c r="D19" s="2"/>
      <c r="E19" s="3"/>
      <c r="F19" s="3"/>
      <c r="G19" s="20"/>
      <c r="H19" s="2"/>
    </row>
    <row r="20" spans="2:8" ht="12.75" customHeight="1">
      <c r="B20" s="4"/>
      <c r="C20" s="2"/>
      <c r="D20" s="2"/>
      <c r="E20" s="3"/>
      <c r="F20" s="3"/>
      <c r="G20" s="20"/>
      <c r="H20" s="2"/>
    </row>
    <row r="21" spans="2:8" ht="16.5">
      <c r="B21" s="4"/>
      <c r="C21" s="2"/>
      <c r="D21" s="2"/>
      <c r="E21" s="3"/>
      <c r="F21" s="3"/>
      <c r="G21" s="20" t="s">
        <v>108</v>
      </c>
      <c r="H21" s="2"/>
    </row>
    <row r="22" spans="2:8" ht="16.5">
      <c r="B22" s="4"/>
      <c r="C22" s="2"/>
      <c r="D22" s="2"/>
      <c r="E22" s="3"/>
      <c r="F22" s="3"/>
      <c r="G22" s="20"/>
      <c r="H22" s="2"/>
    </row>
    <row r="23" spans="2:8" ht="16.5">
      <c r="B23" s="4"/>
      <c r="C23" s="2"/>
      <c r="D23" s="2"/>
      <c r="E23" s="3"/>
      <c r="F23" s="3"/>
      <c r="G23" s="20"/>
      <c r="H23" s="2"/>
    </row>
    <row r="24" spans="2:9" ht="20.25" customHeight="1">
      <c r="B24" s="199" t="s">
        <v>36</v>
      </c>
      <c r="C24" s="199"/>
      <c r="D24" s="3"/>
      <c r="E24" s="199" t="s">
        <v>35</v>
      </c>
      <c r="F24" s="199"/>
      <c r="G24" s="199"/>
      <c r="H24" s="199"/>
      <c r="I24" s="199"/>
    </row>
    <row r="25" ht="20.25" customHeight="1"/>
  </sheetData>
  <sheetProtection/>
  <mergeCells count="13">
    <mergeCell ref="A1:C1"/>
    <mergeCell ref="D1:I1"/>
    <mergeCell ref="A2:C2"/>
    <mergeCell ref="D2:I2"/>
    <mergeCell ref="A4:I4"/>
    <mergeCell ref="A5:I5"/>
    <mergeCell ref="A6:I6"/>
    <mergeCell ref="A7:I7"/>
    <mergeCell ref="E16:I16"/>
    <mergeCell ref="B17:C17"/>
    <mergeCell ref="E17:I17"/>
    <mergeCell ref="B24:C24"/>
    <mergeCell ref="E24:I24"/>
  </mergeCells>
  <printOptions/>
  <pageMargins left="0.64" right="0.2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0"/>
  <sheetViews>
    <sheetView zoomScalePageLayoutView="0" workbookViewId="0" topLeftCell="A9">
      <selection activeCell="G17" sqref="G17"/>
    </sheetView>
  </sheetViews>
  <sheetFormatPr defaultColWidth="9.140625" defaultRowHeight="12.75"/>
  <cols>
    <col min="1" max="1" width="4.28125" style="1" customWidth="1"/>
    <col min="2" max="2" width="14.57421875" style="9" customWidth="1"/>
    <col min="3" max="3" width="18.8515625" style="9" customWidth="1"/>
    <col min="4" max="4" width="7.7109375" style="9" customWidth="1"/>
    <col min="5" max="5" width="12.8515625" style="9" customWidth="1"/>
    <col min="6" max="6" width="7.7109375" style="10" customWidth="1"/>
    <col min="7" max="7" width="13.8515625" style="10" customWidth="1"/>
    <col min="8" max="8" width="17.421875" style="10" customWidth="1"/>
    <col min="9" max="9" width="8.140625" style="10" customWidth="1"/>
    <col min="10" max="10" width="13.140625" style="11" customWidth="1"/>
    <col min="11" max="240" width="9.140625" style="9" customWidth="1"/>
  </cols>
  <sheetData>
    <row r="1" spans="1:228" s="7" customFormat="1" ht="18.75" customHeight="1">
      <c r="A1" s="192" t="s">
        <v>19</v>
      </c>
      <c r="B1" s="192"/>
      <c r="C1" s="192"/>
      <c r="D1" s="210" t="s">
        <v>4</v>
      </c>
      <c r="E1" s="210"/>
      <c r="F1" s="210"/>
      <c r="G1" s="210"/>
      <c r="H1" s="210"/>
      <c r="I1" s="210"/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</row>
    <row r="2" spans="1:228" s="7" customFormat="1" ht="18.75" customHeight="1">
      <c r="A2" s="194" t="s">
        <v>37</v>
      </c>
      <c r="B2" s="194"/>
      <c r="C2" s="194"/>
      <c r="D2" s="210" t="s">
        <v>5</v>
      </c>
      <c r="E2" s="210"/>
      <c r="F2" s="210"/>
      <c r="G2" s="210"/>
      <c r="H2" s="210"/>
      <c r="I2" s="210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</row>
    <row r="3" spans="2:228" s="7" customFormat="1" ht="12.75">
      <c r="B3" s="6"/>
      <c r="C3" s="6"/>
      <c r="D3" s="6"/>
      <c r="E3" s="6"/>
      <c r="F3" s="8"/>
      <c r="G3" s="8"/>
      <c r="H3" s="8"/>
      <c r="I3" s="8"/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</row>
    <row r="4" spans="1:228" s="7" customFormat="1" ht="22.5" customHeight="1">
      <c r="A4" s="195" t="s">
        <v>29</v>
      </c>
      <c r="B4" s="195"/>
      <c r="C4" s="195"/>
      <c r="D4" s="195"/>
      <c r="E4" s="195"/>
      <c r="F4" s="195"/>
      <c r="G4" s="195"/>
      <c r="H4" s="195"/>
      <c r="I4" s="195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</row>
    <row r="5" spans="1:228" s="7" customFormat="1" ht="22.5" customHeight="1">
      <c r="A5" s="207" t="s">
        <v>71</v>
      </c>
      <c r="B5" s="207"/>
      <c r="C5" s="207"/>
      <c r="D5" s="207"/>
      <c r="E5" s="207"/>
      <c r="F5" s="207"/>
      <c r="G5" s="207"/>
      <c r="H5" s="207"/>
      <c r="I5" s="207"/>
      <c r="J5" s="5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</row>
    <row r="6" spans="1:228" s="7" customFormat="1" ht="22.5" customHeight="1">
      <c r="A6" s="207" t="s">
        <v>72</v>
      </c>
      <c r="B6" s="207"/>
      <c r="C6" s="207"/>
      <c r="D6" s="207"/>
      <c r="E6" s="207"/>
      <c r="F6" s="207"/>
      <c r="G6" s="207"/>
      <c r="H6" s="207"/>
      <c r="I6" s="207"/>
      <c r="J6" s="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</row>
    <row r="7" spans="1:228" s="7" customFormat="1" ht="36.75" customHeight="1">
      <c r="A7" s="208" t="s">
        <v>107</v>
      </c>
      <c r="B7" s="208"/>
      <c r="C7" s="208"/>
      <c r="D7" s="208"/>
      <c r="E7" s="208"/>
      <c r="F7" s="208"/>
      <c r="G7" s="208"/>
      <c r="H7" s="208"/>
      <c r="I7" s="208"/>
      <c r="J7" s="5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</row>
    <row r="8" spans="2:240" s="1" customFormat="1" ht="12.75">
      <c r="B8" s="9"/>
      <c r="C8" s="9"/>
      <c r="D8" s="9"/>
      <c r="E8" s="9"/>
      <c r="F8" s="10"/>
      <c r="G8" s="10"/>
      <c r="H8" s="10"/>
      <c r="I8" s="10"/>
      <c r="J8" s="11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</row>
    <row r="9" spans="1:241" s="1" customFormat="1" ht="36.75" customHeight="1">
      <c r="A9" s="23" t="s">
        <v>6</v>
      </c>
      <c r="B9" s="24" t="s">
        <v>7</v>
      </c>
      <c r="C9" s="25" t="s">
        <v>8</v>
      </c>
      <c r="D9" s="26" t="s">
        <v>9</v>
      </c>
      <c r="E9" s="25" t="s">
        <v>10</v>
      </c>
      <c r="F9" s="27" t="s">
        <v>11</v>
      </c>
      <c r="G9" s="28" t="s">
        <v>12</v>
      </c>
      <c r="H9" s="29" t="s">
        <v>28</v>
      </c>
      <c r="I9" s="24" t="s">
        <v>14</v>
      </c>
      <c r="J9" s="11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</row>
    <row r="10" spans="1:241" s="1" customFormat="1" ht="36.75" customHeight="1">
      <c r="A10" s="82">
        <v>1</v>
      </c>
      <c r="B10" s="83">
        <v>18423310030</v>
      </c>
      <c r="C10" s="84" t="s">
        <v>55</v>
      </c>
      <c r="D10" s="85" t="s">
        <v>47</v>
      </c>
      <c r="E10" s="86" t="s">
        <v>62</v>
      </c>
      <c r="F10" s="157" t="s">
        <v>3</v>
      </c>
      <c r="G10" s="87" t="s">
        <v>101</v>
      </c>
      <c r="H10" s="88" t="s">
        <v>69</v>
      </c>
      <c r="I10" s="147" t="s">
        <v>66</v>
      </c>
      <c r="J10" s="11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</row>
    <row r="11" spans="1:7" ht="23.25" customHeight="1">
      <c r="A11" s="13" t="s">
        <v>70</v>
      </c>
      <c r="G11" s="14"/>
    </row>
    <row r="12" spans="2:8" ht="19.5" customHeight="1">
      <c r="B12" s="4"/>
      <c r="C12" s="2"/>
      <c r="D12" s="2"/>
      <c r="E12" s="209" t="s">
        <v>73</v>
      </c>
      <c r="F12" s="209"/>
      <c r="G12" s="209"/>
      <c r="H12" s="209"/>
    </row>
    <row r="13" spans="2:8" ht="19.5" customHeight="1">
      <c r="B13" s="198" t="s">
        <v>74</v>
      </c>
      <c r="C13" s="198"/>
      <c r="D13" s="3"/>
      <c r="E13" s="198" t="s">
        <v>31</v>
      </c>
      <c r="F13" s="198"/>
      <c r="G13" s="198"/>
      <c r="H13" s="198"/>
    </row>
    <row r="14" spans="2:8" ht="12.75" customHeight="1">
      <c r="B14" s="4"/>
      <c r="C14" s="2"/>
      <c r="D14" s="2"/>
      <c r="E14" s="3"/>
      <c r="F14" s="3"/>
      <c r="G14" s="20"/>
      <c r="H14" s="2"/>
    </row>
    <row r="15" spans="2:8" ht="12.75" customHeight="1">
      <c r="B15" s="4"/>
      <c r="C15" s="2"/>
      <c r="D15" s="2"/>
      <c r="E15" s="3"/>
      <c r="F15" s="3"/>
      <c r="G15" s="20"/>
      <c r="H15" s="2"/>
    </row>
    <row r="16" spans="2:8" ht="12.75" customHeight="1">
      <c r="B16" s="4"/>
      <c r="C16" s="2"/>
      <c r="D16" s="2"/>
      <c r="E16" s="3"/>
      <c r="F16" s="3"/>
      <c r="G16" s="20"/>
      <c r="H16" s="2"/>
    </row>
    <row r="17" spans="2:8" ht="16.5">
      <c r="B17" s="4"/>
      <c r="C17" s="2"/>
      <c r="D17" s="2"/>
      <c r="E17" s="3"/>
      <c r="F17" s="3"/>
      <c r="G17" s="20" t="s">
        <v>108</v>
      </c>
      <c r="H17" s="2"/>
    </row>
    <row r="18" spans="2:8" ht="16.5">
      <c r="B18" s="4"/>
      <c r="C18" s="2"/>
      <c r="D18" s="2"/>
      <c r="E18" s="3"/>
      <c r="F18" s="3"/>
      <c r="G18" s="20"/>
      <c r="H18" s="2"/>
    </row>
    <row r="19" spans="2:8" ht="16.5">
      <c r="B19" s="4"/>
      <c r="C19" s="2"/>
      <c r="D19" s="2"/>
      <c r="E19" s="3"/>
      <c r="F19" s="3"/>
      <c r="G19" s="20"/>
      <c r="H19" s="2"/>
    </row>
    <row r="20" spans="2:8" ht="20.25" customHeight="1">
      <c r="B20" s="199" t="s">
        <v>36</v>
      </c>
      <c r="C20" s="199"/>
      <c r="D20" s="3"/>
      <c r="E20" s="211" t="s">
        <v>35</v>
      </c>
      <c r="F20" s="211"/>
      <c r="G20" s="211"/>
      <c r="H20" s="211"/>
    </row>
    <row r="21" ht="20.25" customHeight="1"/>
  </sheetData>
  <sheetProtection/>
  <mergeCells count="13">
    <mergeCell ref="B20:C20"/>
    <mergeCell ref="E20:H20"/>
    <mergeCell ref="A7:I7"/>
    <mergeCell ref="E12:H12"/>
    <mergeCell ref="E13:H13"/>
    <mergeCell ref="B13:C13"/>
    <mergeCell ref="A6:I6"/>
    <mergeCell ref="A1:C1"/>
    <mergeCell ref="D1:I1"/>
    <mergeCell ref="A2:C2"/>
    <mergeCell ref="D2:I2"/>
    <mergeCell ref="A4:I4"/>
    <mergeCell ref="A5:I5"/>
  </mergeCells>
  <printOptions horizontalCentered="1"/>
  <pageMargins left="0.5118110236220472" right="0.15748031496062992" top="0.7480314960629921" bottom="0.7480314960629921" header="0.31496062992125984" footer="0.31496062992125984"/>
  <pageSetup fitToHeight="1" fitToWidth="1" horizontalDpi="600" verticalDpi="6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12"/>
  <sheetViews>
    <sheetView zoomScalePageLayoutView="0" workbookViewId="0" topLeftCell="A1">
      <selection activeCell="H16" sqref="H16"/>
    </sheetView>
  </sheetViews>
  <sheetFormatPr defaultColWidth="9.140625" defaultRowHeight="12.75"/>
  <cols>
    <col min="3" max="3" width="16.28125" style="0" customWidth="1"/>
    <col min="4" max="4" width="19.7109375" style="0" customWidth="1"/>
    <col min="8" max="8" width="14.57421875" style="0" customWidth="1"/>
  </cols>
  <sheetData>
    <row r="2" ht="27" customHeight="1">
      <c r="D2" s="106" t="s">
        <v>86</v>
      </c>
    </row>
    <row r="3" spans="2:11" ht="15.75">
      <c r="B3" s="89"/>
      <c r="C3" s="89" t="s">
        <v>75</v>
      </c>
      <c r="D3" s="90"/>
      <c r="E3" s="90"/>
      <c r="F3" s="90"/>
      <c r="G3" s="91"/>
      <c r="H3" s="92" t="s">
        <v>76</v>
      </c>
      <c r="I3" s="92"/>
      <c r="J3" s="92"/>
      <c r="K3" s="93"/>
    </row>
    <row r="4" spans="2:11" ht="15">
      <c r="B4" s="94"/>
      <c r="C4" s="94"/>
      <c r="D4" s="93"/>
      <c r="E4" s="95"/>
      <c r="F4" s="93"/>
      <c r="G4" s="91"/>
      <c r="H4" s="214" t="s">
        <v>77</v>
      </c>
      <c r="I4" s="214"/>
      <c r="J4" s="96"/>
      <c r="K4" s="93"/>
    </row>
    <row r="5" spans="2:11" ht="21" customHeight="1">
      <c r="B5" s="212" t="s">
        <v>0</v>
      </c>
      <c r="C5" s="215" t="s">
        <v>78</v>
      </c>
      <c r="D5" s="217" t="s">
        <v>79</v>
      </c>
      <c r="E5" s="218"/>
      <c r="F5" s="215" t="s">
        <v>80</v>
      </c>
      <c r="G5" s="212" t="s">
        <v>81</v>
      </c>
      <c r="H5" s="221" t="s">
        <v>82</v>
      </c>
      <c r="I5" s="212" t="s">
        <v>83</v>
      </c>
      <c r="J5" s="212" t="s">
        <v>84</v>
      </c>
      <c r="K5" s="212" t="s">
        <v>85</v>
      </c>
    </row>
    <row r="6" spans="2:11" ht="21" customHeight="1">
      <c r="B6" s="213"/>
      <c r="C6" s="216"/>
      <c r="D6" s="219"/>
      <c r="E6" s="220"/>
      <c r="F6" s="216"/>
      <c r="G6" s="213"/>
      <c r="H6" s="222"/>
      <c r="I6" s="213"/>
      <c r="J6" s="213"/>
      <c r="K6" s="213"/>
    </row>
    <row r="7" spans="2:11" ht="27" customHeight="1">
      <c r="B7" s="97">
        <v>1</v>
      </c>
      <c r="C7" s="58">
        <v>18423210003</v>
      </c>
      <c r="D7" s="59" t="s">
        <v>51</v>
      </c>
      <c r="E7" s="60" t="s">
        <v>52</v>
      </c>
      <c r="F7" s="98">
        <v>1</v>
      </c>
      <c r="G7" s="71" t="s">
        <v>32</v>
      </c>
      <c r="H7" s="67" t="s">
        <v>60</v>
      </c>
      <c r="I7" s="74">
        <v>5</v>
      </c>
      <c r="J7" s="75">
        <v>5.8</v>
      </c>
      <c r="K7" s="75">
        <v>5</v>
      </c>
    </row>
    <row r="8" spans="2:11" ht="27" customHeight="1">
      <c r="B8" s="99">
        <v>2</v>
      </c>
      <c r="C8" s="61">
        <v>18423210018</v>
      </c>
      <c r="D8" s="62" t="s">
        <v>53</v>
      </c>
      <c r="E8" s="63" t="s">
        <v>54</v>
      </c>
      <c r="F8" s="100">
        <v>2</v>
      </c>
      <c r="G8" s="72" t="s">
        <v>32</v>
      </c>
      <c r="H8" s="68" t="s">
        <v>61</v>
      </c>
      <c r="I8" s="76">
        <v>5</v>
      </c>
      <c r="J8" s="77">
        <v>5.3</v>
      </c>
      <c r="K8" s="77">
        <v>7</v>
      </c>
    </row>
    <row r="9" spans="2:11" ht="27" customHeight="1">
      <c r="B9" s="99">
        <v>3</v>
      </c>
      <c r="C9" s="61">
        <v>18423310030</v>
      </c>
      <c r="D9" s="62" t="s">
        <v>55</v>
      </c>
      <c r="E9" s="63" t="s">
        <v>47</v>
      </c>
      <c r="F9" s="101">
        <v>3</v>
      </c>
      <c r="G9" s="72" t="s">
        <v>66</v>
      </c>
      <c r="H9" s="69" t="s">
        <v>62</v>
      </c>
      <c r="I9" s="76">
        <v>5</v>
      </c>
      <c r="J9" s="77">
        <v>5.5</v>
      </c>
      <c r="K9" s="107">
        <v>1.5</v>
      </c>
    </row>
    <row r="10" spans="2:11" ht="27" customHeight="1">
      <c r="B10" s="99">
        <v>4</v>
      </c>
      <c r="C10" s="61">
        <v>18423610016</v>
      </c>
      <c r="D10" s="62" t="s">
        <v>56</v>
      </c>
      <c r="E10" s="63" t="s">
        <v>57</v>
      </c>
      <c r="F10" s="102">
        <v>4</v>
      </c>
      <c r="G10" s="72" t="s">
        <v>67</v>
      </c>
      <c r="H10" s="69" t="s">
        <v>63</v>
      </c>
      <c r="I10" s="78">
        <v>6.5</v>
      </c>
      <c r="J10" s="79">
        <v>5</v>
      </c>
      <c r="K10" s="79">
        <v>5</v>
      </c>
    </row>
    <row r="11" spans="2:11" ht="27" customHeight="1">
      <c r="B11" s="99">
        <v>5</v>
      </c>
      <c r="C11" s="61">
        <v>18423610022</v>
      </c>
      <c r="D11" s="62" t="s">
        <v>58</v>
      </c>
      <c r="E11" s="63" t="s">
        <v>1</v>
      </c>
      <c r="F11" s="103">
        <v>5</v>
      </c>
      <c r="G11" s="72" t="s">
        <v>67</v>
      </c>
      <c r="H11" s="69" t="s">
        <v>64</v>
      </c>
      <c r="I11" s="78">
        <v>5</v>
      </c>
      <c r="J11" s="79">
        <v>5</v>
      </c>
      <c r="K11" s="79">
        <v>6</v>
      </c>
    </row>
    <row r="12" spans="2:11" ht="27" customHeight="1">
      <c r="B12" s="104">
        <v>6</v>
      </c>
      <c r="C12" s="64">
        <v>18423410044</v>
      </c>
      <c r="D12" s="65" t="s">
        <v>59</v>
      </c>
      <c r="E12" s="66" t="s">
        <v>2</v>
      </c>
      <c r="F12" s="105">
        <v>6</v>
      </c>
      <c r="G12" s="73" t="s">
        <v>67</v>
      </c>
      <c r="H12" s="70" t="s">
        <v>65</v>
      </c>
      <c r="I12" s="80">
        <v>5</v>
      </c>
      <c r="J12" s="81">
        <v>5</v>
      </c>
      <c r="K12" s="81">
        <v>7</v>
      </c>
    </row>
  </sheetData>
  <sheetProtection/>
  <mergeCells count="10">
    <mergeCell ref="J5:J6"/>
    <mergeCell ref="K5:K6"/>
    <mergeCell ref="H4:I4"/>
    <mergeCell ref="B5:B6"/>
    <mergeCell ref="C5:C6"/>
    <mergeCell ref="D5:E6"/>
    <mergeCell ref="F5:F6"/>
    <mergeCell ref="G5:G6"/>
    <mergeCell ref="H5:H6"/>
    <mergeCell ref="I5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9">
      <selection activeCell="Q20" sqref="Q20"/>
    </sheetView>
  </sheetViews>
  <sheetFormatPr defaultColWidth="5.28125" defaultRowHeight="12.75"/>
  <cols>
    <col min="1" max="1" width="5.28125" style="16" customWidth="1"/>
    <col min="2" max="2" width="12.8515625" style="16" customWidth="1"/>
    <col min="3" max="3" width="18.28125" style="16" customWidth="1"/>
    <col min="4" max="4" width="7.28125" style="16" customWidth="1"/>
    <col min="5" max="5" width="10.7109375" style="16" customWidth="1"/>
    <col min="6" max="6" width="6.28125" style="16" customWidth="1"/>
    <col min="7" max="7" width="5.7109375" style="16" customWidth="1"/>
    <col min="8" max="11" width="4.421875" style="18" customWidth="1"/>
    <col min="12" max="12" width="4.421875" style="16" customWidth="1"/>
    <col min="13" max="13" width="4.421875" style="18" customWidth="1"/>
    <col min="14" max="14" width="4.421875" style="15" customWidth="1"/>
    <col min="15" max="15" width="4.421875" style="0" customWidth="1"/>
    <col min="16" max="16" width="4.421875" style="16" customWidth="1"/>
    <col min="17" max="17" width="4.421875" style="18" customWidth="1"/>
    <col min="18" max="18" width="4.421875" style="15" customWidth="1"/>
    <col min="19" max="23" width="4.421875" style="0" customWidth="1"/>
    <col min="24" max="24" width="5.57421875" style="0" customWidth="1"/>
    <col min="25" max="255" width="10.28125" style="0" customWidth="1"/>
  </cols>
  <sheetData>
    <row r="1" spans="1:24" s="16" customFormat="1" ht="18.75">
      <c r="A1" s="192" t="s">
        <v>19</v>
      </c>
      <c r="B1" s="192"/>
      <c r="C1" s="192"/>
      <c r="D1" s="193" t="s">
        <v>41</v>
      </c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</row>
    <row r="2" spans="1:24" s="16" customFormat="1" ht="16.5">
      <c r="A2" s="194" t="s">
        <v>37</v>
      </c>
      <c r="B2" s="194"/>
      <c r="C2" s="194"/>
      <c r="D2" s="232" t="s">
        <v>49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</row>
    <row r="3" spans="1:18" s="16" customFormat="1" ht="15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15"/>
      <c r="R3" s="15"/>
    </row>
    <row r="4" spans="1:24" s="16" customFormat="1" ht="28.5" customHeight="1">
      <c r="A4" s="226" t="s">
        <v>0</v>
      </c>
      <c r="B4" s="233" t="s">
        <v>20</v>
      </c>
      <c r="C4" s="234" t="s">
        <v>21</v>
      </c>
      <c r="D4" s="236" t="s">
        <v>22</v>
      </c>
      <c r="E4" s="226" t="s">
        <v>23</v>
      </c>
      <c r="F4" s="226" t="s">
        <v>11</v>
      </c>
      <c r="G4" s="228" t="s">
        <v>24</v>
      </c>
      <c r="H4" s="229" t="s">
        <v>42</v>
      </c>
      <c r="I4" s="230"/>
      <c r="J4" s="230"/>
      <c r="K4" s="230"/>
      <c r="L4" s="229" t="s">
        <v>43</v>
      </c>
      <c r="M4" s="230"/>
      <c r="N4" s="230"/>
      <c r="O4" s="230"/>
      <c r="P4" s="229" t="s">
        <v>44</v>
      </c>
      <c r="Q4" s="230"/>
      <c r="R4" s="230"/>
      <c r="S4" s="230"/>
      <c r="T4" s="230" t="s">
        <v>13</v>
      </c>
      <c r="U4" s="230"/>
      <c r="V4" s="230"/>
      <c r="W4" s="231"/>
      <c r="X4" s="223" t="s">
        <v>45</v>
      </c>
    </row>
    <row r="5" spans="1:24" s="16" customFormat="1" ht="21.75" customHeight="1">
      <c r="A5" s="227"/>
      <c r="B5" s="227"/>
      <c r="C5" s="235"/>
      <c r="D5" s="237"/>
      <c r="E5" s="227"/>
      <c r="F5" s="227"/>
      <c r="G5" s="227"/>
      <c r="H5" s="54" t="s">
        <v>16</v>
      </c>
      <c r="I5" s="54" t="s">
        <v>18</v>
      </c>
      <c r="J5" s="54" t="s">
        <v>17</v>
      </c>
      <c r="K5" s="54" t="s">
        <v>46</v>
      </c>
      <c r="L5" s="54" t="s">
        <v>16</v>
      </c>
      <c r="M5" s="54" t="s">
        <v>18</v>
      </c>
      <c r="N5" s="54" t="s">
        <v>17</v>
      </c>
      <c r="O5" s="54" t="s">
        <v>46</v>
      </c>
      <c r="P5" s="54" t="s">
        <v>16</v>
      </c>
      <c r="Q5" s="54" t="s">
        <v>18</v>
      </c>
      <c r="R5" s="54" t="s">
        <v>17</v>
      </c>
      <c r="S5" s="54" t="s">
        <v>46</v>
      </c>
      <c r="T5" s="54" t="s">
        <v>16</v>
      </c>
      <c r="U5" s="54" t="s">
        <v>18</v>
      </c>
      <c r="V5" s="54" t="s">
        <v>17</v>
      </c>
      <c r="W5" s="55" t="s">
        <v>46</v>
      </c>
      <c r="X5" s="224"/>
    </row>
    <row r="6" spans="1:24" s="16" customFormat="1" ht="22.5" customHeight="1">
      <c r="A6" s="108">
        <v>1</v>
      </c>
      <c r="B6" s="109">
        <v>18423210003</v>
      </c>
      <c r="C6" s="110" t="s">
        <v>51</v>
      </c>
      <c r="D6" s="111" t="s">
        <v>52</v>
      </c>
      <c r="E6" s="112" t="s">
        <v>60</v>
      </c>
      <c r="F6" s="113" t="s">
        <v>3</v>
      </c>
      <c r="G6" s="114" t="s">
        <v>32</v>
      </c>
      <c r="H6" s="115">
        <f>'[1]Điểm sau thi lại'!H6</f>
        <v>6</v>
      </c>
      <c r="I6" s="115">
        <f>'[1]Điểm sau thi lại'!I6</f>
        <v>5.5</v>
      </c>
      <c r="J6" s="116">
        <f>'[1]Điểm sau thi lại'!J6</f>
        <v>5.933333333333334</v>
      </c>
      <c r="K6" s="116">
        <f>'[1]Điểm sau thi lại'!K6</f>
        <v>5.5</v>
      </c>
      <c r="L6" s="116">
        <f>'[1]Điểm sau thi lại'!L6</f>
        <v>5</v>
      </c>
      <c r="M6" s="116">
        <f>'[1]Điểm sau thi lại'!M6</f>
        <v>5</v>
      </c>
      <c r="N6" s="116">
        <f>'[1]Điểm sau thi lại'!N6</f>
        <v>6.033333333333334</v>
      </c>
      <c r="O6" s="116">
        <f>'[1]Điểm sau thi lại'!O6</f>
        <v>5.066666666666666</v>
      </c>
      <c r="P6" s="116">
        <f>'[1]Điểm sau thi lại'!P6</f>
        <v>5.066666666666666</v>
      </c>
      <c r="Q6" s="116">
        <f>'[1]Điểm sau thi lại'!Q6</f>
        <v>5.5</v>
      </c>
      <c r="R6" s="116">
        <f>'[1]Điểm sau thi lại'!R6</f>
        <v>5.8</v>
      </c>
      <c r="S6" s="116">
        <f>'[1]Điểm sau thi lại'!S6</f>
        <v>6</v>
      </c>
      <c r="T6" s="117">
        <f>ROUND((H6+L6+P6)/3,1)</f>
        <v>5.4</v>
      </c>
      <c r="U6" s="117">
        <f>ROUND((I6+M6+Q6)/3,1)</f>
        <v>5.3</v>
      </c>
      <c r="V6" s="117">
        <f>ROUND((J6+N6+R6)/3,1)</f>
        <v>5.9</v>
      </c>
      <c r="W6" s="118">
        <f>ROUND((K6+O6+S6)/3,1)</f>
        <v>5.5</v>
      </c>
      <c r="X6" s="119">
        <f>ROUND((T6+U6+V6+W6)/4,1)</f>
        <v>5.5</v>
      </c>
    </row>
    <row r="7" spans="1:24" s="16" customFormat="1" ht="22.5" customHeight="1">
      <c r="A7" s="120">
        <v>2</v>
      </c>
      <c r="B7" s="12">
        <v>18423210018</v>
      </c>
      <c r="C7" s="121" t="s">
        <v>53</v>
      </c>
      <c r="D7" s="122" t="s">
        <v>54</v>
      </c>
      <c r="E7" s="123" t="s">
        <v>61</v>
      </c>
      <c r="F7" s="124" t="s">
        <v>3</v>
      </c>
      <c r="G7" s="125" t="s">
        <v>32</v>
      </c>
      <c r="H7" s="126">
        <f>'[1]Điểm sau thi lại'!H7</f>
        <v>5.5</v>
      </c>
      <c r="I7" s="126">
        <f>'[1]Điểm sau thi lại'!I7</f>
        <v>5</v>
      </c>
      <c r="J7" s="127">
        <f>'[1]Điểm sau thi lại'!J7</f>
        <v>5.733333333333334</v>
      </c>
      <c r="K7" s="127">
        <f>'[1]Điểm sau thi lại'!K7</f>
        <v>5.5</v>
      </c>
      <c r="L7" s="127">
        <f>'[1]Điểm sau thi lại'!L7</f>
        <v>5.133333333333334</v>
      </c>
      <c r="M7" s="127">
        <f>'[1]Điểm sau thi lại'!M7</f>
        <v>5.5</v>
      </c>
      <c r="N7" s="127">
        <f>'[1]Điểm sau thi lại'!N7</f>
        <v>6.466666666666666</v>
      </c>
      <c r="O7" s="127">
        <f>'[1]Điểm sau thi lại'!O7</f>
        <v>5.5</v>
      </c>
      <c r="P7" s="127">
        <f>'[1]Điểm sau thi lại'!P7</f>
        <v>5.1</v>
      </c>
      <c r="Q7" s="127">
        <f>'[1]Điểm sau thi lại'!Q7</f>
        <v>5.066666666666666</v>
      </c>
      <c r="R7" s="127">
        <f>'[1]Điểm sau thi lại'!R7</f>
        <v>7.233333333333334</v>
      </c>
      <c r="S7" s="127">
        <f>'[1]Điểm sau thi lại'!S7</f>
        <v>5.5</v>
      </c>
      <c r="T7" s="128">
        <f aca="true" t="shared" si="0" ref="T7:W15">ROUND((H7+L7+P7)/3,1)</f>
        <v>5.2</v>
      </c>
      <c r="U7" s="128">
        <f t="shared" si="0"/>
        <v>5.2</v>
      </c>
      <c r="V7" s="128">
        <f t="shared" si="0"/>
        <v>6.5</v>
      </c>
      <c r="W7" s="129">
        <f t="shared" si="0"/>
        <v>5.5</v>
      </c>
      <c r="X7" s="130">
        <f aca="true" t="shared" si="1" ref="X7:X15">ROUND((T7+U7+V7+W7)/4,1)</f>
        <v>5.6</v>
      </c>
    </row>
    <row r="8" spans="1:24" s="16" customFormat="1" ht="22.5" customHeight="1">
      <c r="A8" s="120">
        <v>3</v>
      </c>
      <c r="B8" s="12" t="s">
        <v>87</v>
      </c>
      <c r="C8" s="121" t="s">
        <v>88</v>
      </c>
      <c r="D8" s="122" t="s">
        <v>3</v>
      </c>
      <c r="E8" s="123" t="s">
        <v>89</v>
      </c>
      <c r="F8" s="124" t="s">
        <v>3</v>
      </c>
      <c r="G8" s="125" t="s">
        <v>33</v>
      </c>
      <c r="H8" s="126">
        <f>'[1]Điểm sau thi lại'!H8</f>
        <v>4</v>
      </c>
      <c r="I8" s="126">
        <f>'[1]Điểm sau thi lại'!I8</f>
        <v>3.9</v>
      </c>
      <c r="J8" s="127">
        <f>'[1]Điểm sau thi lại'!J8</f>
        <v>5.066666666666666</v>
      </c>
      <c r="K8" s="127">
        <f>'[1]Điểm sau thi lại'!K8</f>
        <v>4.1</v>
      </c>
      <c r="L8" s="127">
        <f>'[1]Điểm sau thi lại'!L8</f>
        <v>4.5</v>
      </c>
      <c r="M8" s="127">
        <f>'[1]Điểm sau thi lại'!M8</f>
        <v>6.066666666666666</v>
      </c>
      <c r="N8" s="127">
        <f>'[1]Điểm sau thi lại'!N8</f>
        <v>4.133333333333333</v>
      </c>
      <c r="O8" s="127">
        <f>'[1]Điểm sau thi lại'!O8</f>
        <v>3.9</v>
      </c>
      <c r="P8" s="127">
        <f>'[1]Điểm sau thi lại'!P8</f>
        <v>2.2333333333333334</v>
      </c>
      <c r="Q8" s="127">
        <f>'[1]Điểm sau thi lại'!Q8</f>
        <v>4.166666666666667</v>
      </c>
      <c r="R8" s="127">
        <f>'[1]Điểm sau thi lại'!R8</f>
        <v>2.033333333333333</v>
      </c>
      <c r="S8" s="127">
        <f>'[1]Điểm sau thi lại'!S8</f>
        <v>4</v>
      </c>
      <c r="T8" s="128">
        <f t="shared" si="0"/>
        <v>3.6</v>
      </c>
      <c r="U8" s="128">
        <f t="shared" si="0"/>
        <v>4.7</v>
      </c>
      <c r="V8" s="128">
        <f t="shared" si="0"/>
        <v>3.7</v>
      </c>
      <c r="W8" s="129">
        <f t="shared" si="0"/>
        <v>4</v>
      </c>
      <c r="X8" s="130">
        <f t="shared" si="1"/>
        <v>4</v>
      </c>
    </row>
    <row r="9" spans="1:24" s="16" customFormat="1" ht="22.5" customHeight="1">
      <c r="A9" s="120">
        <v>4</v>
      </c>
      <c r="B9" s="12">
        <v>18423310030</v>
      </c>
      <c r="C9" s="121" t="s">
        <v>55</v>
      </c>
      <c r="D9" s="122" t="s">
        <v>47</v>
      </c>
      <c r="E9" s="131" t="s">
        <v>62</v>
      </c>
      <c r="F9" s="124" t="s">
        <v>3</v>
      </c>
      <c r="G9" s="125" t="s">
        <v>66</v>
      </c>
      <c r="H9" s="126">
        <f>'[1]Điểm sau thi lại'!H9</f>
        <v>5</v>
      </c>
      <c r="I9" s="126">
        <f>'[1]Điểm sau thi lại'!I9</f>
        <v>6.5</v>
      </c>
      <c r="J9" s="127">
        <f>'[1]Điểm sau thi lại'!J9</f>
        <v>6.5</v>
      </c>
      <c r="K9" s="127">
        <f>'[1]Điểm sau thi lại'!K9</f>
        <v>5</v>
      </c>
      <c r="L9" s="127">
        <f>'[1]Điểm sau thi lại'!L9</f>
        <v>5.533333333333334</v>
      </c>
      <c r="M9" s="127">
        <f>'[1]Điểm sau thi lại'!M9</f>
        <v>6</v>
      </c>
      <c r="N9" s="127">
        <f>'[1]Điểm sau thi lại'!N9</f>
        <v>5</v>
      </c>
      <c r="O9" s="127">
        <f>'[1]Điểm sau thi lại'!O9</f>
        <v>6.5</v>
      </c>
      <c r="P9" s="127">
        <f>'[1]Điểm sau thi lại'!P9</f>
        <v>5</v>
      </c>
      <c r="Q9" s="127">
        <f>'[1]Điểm sau thi lại'!Q9</f>
        <v>5.2625</v>
      </c>
      <c r="R9" s="127">
        <f>'[1]Điểm sau thi lại'!R9</f>
        <v>7.5</v>
      </c>
      <c r="S9" s="127">
        <f>'[1]Điểm sau thi lại'!S9</f>
        <v>5</v>
      </c>
      <c r="T9" s="128">
        <f t="shared" si="0"/>
        <v>5.2</v>
      </c>
      <c r="U9" s="128">
        <f t="shared" si="0"/>
        <v>5.9</v>
      </c>
      <c r="V9" s="128">
        <f t="shared" si="0"/>
        <v>6.3</v>
      </c>
      <c r="W9" s="129">
        <f t="shared" si="0"/>
        <v>5.5</v>
      </c>
      <c r="X9" s="130">
        <f t="shared" si="1"/>
        <v>5.7</v>
      </c>
    </row>
    <row r="10" spans="1:24" s="16" customFormat="1" ht="22.5" customHeight="1">
      <c r="A10" s="120">
        <v>5</v>
      </c>
      <c r="B10" s="12">
        <v>18423310087</v>
      </c>
      <c r="C10" s="121" t="s">
        <v>90</v>
      </c>
      <c r="D10" s="122" t="s">
        <v>91</v>
      </c>
      <c r="E10" s="131" t="s">
        <v>92</v>
      </c>
      <c r="F10" s="124" t="s">
        <v>3</v>
      </c>
      <c r="G10" s="125" t="s">
        <v>66</v>
      </c>
      <c r="H10" s="126">
        <f>'[1]Điểm sau thi lại'!H10</f>
        <v>3.5</v>
      </c>
      <c r="I10" s="126">
        <f>'[1]Điểm sau thi lại'!I10</f>
        <v>4.3</v>
      </c>
      <c r="J10" s="127">
        <f>'[1]Điểm sau thi lại'!J10</f>
        <v>5.5</v>
      </c>
      <c r="K10" s="127">
        <f>'[1]Điểm sau thi lại'!K10</f>
        <v>5</v>
      </c>
      <c r="L10" s="127">
        <f>'[1]Điểm sau thi lại'!L10</f>
        <v>5.6000000000000005</v>
      </c>
      <c r="M10" s="127">
        <f>'[1]Điểm sau thi lại'!M10</f>
        <v>5.133333333333334</v>
      </c>
      <c r="N10" s="127">
        <f>'[1]Điểm sau thi lại'!N10</f>
        <v>5.566666666666666</v>
      </c>
      <c r="O10" s="127">
        <f>'[1]Điểm sau thi lại'!O10</f>
        <v>5</v>
      </c>
      <c r="P10" s="127">
        <f>'[1]Điểm sau thi lại'!P10</f>
        <v>4.833333333333333</v>
      </c>
      <c r="Q10" s="127">
        <f>'[1]Điểm sau thi lại'!Q10</f>
        <v>5.620833333333334</v>
      </c>
      <c r="R10" s="127">
        <f>'[1]Điểm sau thi lại'!R10</f>
        <v>3.866666666666667</v>
      </c>
      <c r="S10" s="127">
        <f>'[1]Điểm sau thi lại'!S10</f>
        <v>5.4</v>
      </c>
      <c r="T10" s="128">
        <f t="shared" si="0"/>
        <v>4.6</v>
      </c>
      <c r="U10" s="128">
        <f t="shared" si="0"/>
        <v>5</v>
      </c>
      <c r="V10" s="128">
        <f t="shared" si="0"/>
        <v>5</v>
      </c>
      <c r="W10" s="129">
        <f t="shared" si="0"/>
        <v>5.1</v>
      </c>
      <c r="X10" s="130">
        <f t="shared" si="1"/>
        <v>4.9</v>
      </c>
    </row>
    <row r="11" spans="1:24" s="16" customFormat="1" ht="22.5" customHeight="1">
      <c r="A11" s="120">
        <v>6</v>
      </c>
      <c r="B11" s="12">
        <v>18423310047</v>
      </c>
      <c r="C11" s="121" t="s">
        <v>93</v>
      </c>
      <c r="D11" s="122" t="s">
        <v>94</v>
      </c>
      <c r="E11" s="131" t="s">
        <v>95</v>
      </c>
      <c r="F11" s="124" t="s">
        <v>3</v>
      </c>
      <c r="G11" s="125" t="s">
        <v>66</v>
      </c>
      <c r="H11" s="126">
        <f>'[1]Điểm sau thi lại'!H11</f>
        <v>3.5</v>
      </c>
      <c r="I11" s="126">
        <f>'[1]Điểm sau thi lại'!I11</f>
        <v>3.2</v>
      </c>
      <c r="J11" s="127">
        <f>'[1]Điểm sau thi lại'!J11</f>
        <v>2.3333333333333335</v>
      </c>
      <c r="K11" s="127">
        <f>'[1]Điểm sau thi lại'!K11</f>
        <v>4.5</v>
      </c>
      <c r="L11" s="127">
        <f>'[1]Điểm sau thi lại'!L11</f>
        <v>5.866666666666667</v>
      </c>
      <c r="M11" s="127">
        <f>'[1]Điểm sau thi lại'!M11</f>
        <v>4.5</v>
      </c>
      <c r="N11" s="127">
        <f>'[1]Điểm sau thi lại'!N11</f>
        <v>5.466666666666666</v>
      </c>
      <c r="O11" s="127">
        <f>'[1]Điểm sau thi lại'!O11</f>
        <v>4.266666666666667</v>
      </c>
      <c r="P11" s="127">
        <f>'[1]Điểm sau thi lại'!P11</f>
        <v>1.6666666666666667</v>
      </c>
      <c r="Q11" s="127">
        <f>'[1]Điểm sau thi lại'!Q11</f>
        <v>1.7</v>
      </c>
      <c r="R11" s="127">
        <f>'[1]Điểm sau thi lại'!R11</f>
        <v>1.7333333333333334</v>
      </c>
      <c r="S11" s="127">
        <f>'[1]Điểm sau thi lại'!S11</f>
        <v>1.8</v>
      </c>
      <c r="T11" s="128">
        <f t="shared" si="0"/>
        <v>3.7</v>
      </c>
      <c r="U11" s="128">
        <f t="shared" si="0"/>
        <v>3.1</v>
      </c>
      <c r="V11" s="128">
        <f t="shared" si="0"/>
        <v>3.2</v>
      </c>
      <c r="W11" s="129">
        <f t="shared" si="0"/>
        <v>3.5</v>
      </c>
      <c r="X11" s="130">
        <f t="shared" si="1"/>
        <v>3.4</v>
      </c>
    </row>
    <row r="12" spans="1:24" s="16" customFormat="1" ht="22.5" customHeight="1">
      <c r="A12" s="120">
        <v>7</v>
      </c>
      <c r="B12" s="12">
        <v>18423110038</v>
      </c>
      <c r="C12" s="121" t="s">
        <v>96</v>
      </c>
      <c r="D12" s="122" t="s">
        <v>97</v>
      </c>
      <c r="E12" s="131" t="s">
        <v>98</v>
      </c>
      <c r="F12" s="124" t="s">
        <v>15</v>
      </c>
      <c r="G12" s="125" t="s">
        <v>67</v>
      </c>
      <c r="H12" s="126">
        <f>'[1]Điểm sau thi lại'!H12</f>
        <v>4.033333333333333</v>
      </c>
      <c r="I12" s="126">
        <f>'[1]Điểm sau thi lại'!I12</f>
        <v>4.5</v>
      </c>
      <c r="J12" s="132">
        <f>'[1]Điểm sau thi lại'!J12</f>
        <v>3.9</v>
      </c>
      <c r="K12" s="132">
        <f>'[1]Điểm sau thi lại'!K12</f>
        <v>4.2</v>
      </c>
      <c r="L12" s="132">
        <f>'[1]Điểm sau thi lại'!L12</f>
        <v>4.833333333333333</v>
      </c>
      <c r="M12" s="132">
        <f>'[1]Điểm sau thi lại'!M12</f>
        <v>5.6000000000000005</v>
      </c>
      <c r="N12" s="132">
        <f>'[1]Điểm sau thi lại'!N12</f>
        <v>6.3</v>
      </c>
      <c r="O12" s="132">
        <f>'[1]Điểm sau thi lại'!O12</f>
        <v>4.833333333333333</v>
      </c>
      <c r="P12" s="132">
        <f>'[1]Điểm sau thi lại'!P12</f>
        <v>1.3666666666666665</v>
      </c>
      <c r="Q12" s="132">
        <f>'[1]Điểm sau thi lại'!Q12</f>
        <v>1.6666666666666667</v>
      </c>
      <c r="R12" s="132">
        <f>'[1]Điểm sau thi lại'!R12</f>
        <v>0.9333333333333332</v>
      </c>
      <c r="S12" s="132">
        <f>'[1]Điểm sau thi lại'!S12</f>
        <v>1.2</v>
      </c>
      <c r="T12" s="128">
        <f t="shared" si="0"/>
        <v>3.4</v>
      </c>
      <c r="U12" s="128">
        <f t="shared" si="0"/>
        <v>3.9</v>
      </c>
      <c r="V12" s="128">
        <f t="shared" si="0"/>
        <v>3.7</v>
      </c>
      <c r="W12" s="129">
        <f t="shared" si="0"/>
        <v>3.4</v>
      </c>
      <c r="X12" s="130">
        <f t="shared" si="1"/>
        <v>3.6</v>
      </c>
    </row>
    <row r="13" spans="1:24" s="16" customFormat="1" ht="22.5" customHeight="1">
      <c r="A13" s="120">
        <v>8</v>
      </c>
      <c r="B13" s="12">
        <v>18423610016</v>
      </c>
      <c r="C13" s="121" t="s">
        <v>56</v>
      </c>
      <c r="D13" s="122" t="s">
        <v>57</v>
      </c>
      <c r="E13" s="131" t="s">
        <v>63</v>
      </c>
      <c r="F13" s="124" t="s">
        <v>3</v>
      </c>
      <c r="G13" s="125" t="s">
        <v>67</v>
      </c>
      <c r="H13" s="126">
        <f>'[1]Điểm sau thi lại'!H13</f>
        <v>5.5</v>
      </c>
      <c r="I13" s="126">
        <f>'[1]Điểm sau thi lại'!I13</f>
        <v>5</v>
      </c>
      <c r="J13" s="132">
        <f>'[1]Điểm sau thi lại'!J13</f>
        <v>8</v>
      </c>
      <c r="K13" s="132">
        <f>'[1]Điểm sau thi lại'!K13</f>
        <v>5</v>
      </c>
      <c r="L13" s="132">
        <f>'[1]Điểm sau thi lại'!L13</f>
        <v>5</v>
      </c>
      <c r="M13" s="132">
        <f>'[1]Điểm sau thi lại'!M13</f>
        <v>5.066666666666666</v>
      </c>
      <c r="N13" s="132">
        <f>'[1]Điểm sau thi lại'!N13</f>
        <v>7</v>
      </c>
      <c r="O13" s="132">
        <f>'[1]Điểm sau thi lại'!O13</f>
        <v>5.166666666666667</v>
      </c>
      <c r="P13" s="132">
        <f>'[1]Điểm sau thi lại'!P13</f>
        <v>6</v>
      </c>
      <c r="Q13" s="132">
        <f>'[1]Điểm sau thi lại'!Q13</f>
        <v>6.683333333333334</v>
      </c>
      <c r="R13" s="132">
        <f>'[1]Điểm sau thi lại'!R13</f>
        <v>5.166666666666667</v>
      </c>
      <c r="S13" s="132">
        <f>'[1]Điểm sau thi lại'!S13</f>
        <v>5</v>
      </c>
      <c r="T13" s="128">
        <f t="shared" si="0"/>
        <v>5.5</v>
      </c>
      <c r="U13" s="128">
        <f t="shared" si="0"/>
        <v>5.6</v>
      </c>
      <c r="V13" s="128">
        <f t="shared" si="0"/>
        <v>6.7</v>
      </c>
      <c r="W13" s="129">
        <f t="shared" si="0"/>
        <v>5.1</v>
      </c>
      <c r="X13" s="130">
        <f t="shared" si="1"/>
        <v>5.7</v>
      </c>
    </row>
    <row r="14" spans="1:24" s="16" customFormat="1" ht="22.5" customHeight="1">
      <c r="A14" s="120">
        <v>9</v>
      </c>
      <c r="B14" s="12">
        <v>18423610022</v>
      </c>
      <c r="C14" s="121" t="s">
        <v>58</v>
      </c>
      <c r="D14" s="122" t="s">
        <v>1</v>
      </c>
      <c r="E14" s="131" t="s">
        <v>64</v>
      </c>
      <c r="F14" s="124" t="s">
        <v>3</v>
      </c>
      <c r="G14" s="125" t="s">
        <v>67</v>
      </c>
      <c r="H14" s="126">
        <f>'[1]Điểm sau thi lại'!H14</f>
        <v>5.666666666666667</v>
      </c>
      <c r="I14" s="126">
        <f>'[1]Điểm sau thi lại'!I14</f>
        <v>5</v>
      </c>
      <c r="J14" s="132">
        <f>'[1]Điểm sau thi lại'!J14</f>
        <v>7</v>
      </c>
      <c r="K14" s="132">
        <f>'[1]Điểm sau thi lại'!K14</f>
        <v>5</v>
      </c>
      <c r="L14" s="132">
        <f>'[1]Điểm sau thi lại'!L14</f>
        <v>5.666666666666667</v>
      </c>
      <c r="M14" s="132">
        <f>'[1]Điểm sau thi lại'!M14</f>
        <v>5.5</v>
      </c>
      <c r="N14" s="132">
        <f>'[1]Điểm sau thi lại'!N14</f>
        <v>6.333333333333333</v>
      </c>
      <c r="O14" s="132">
        <f>'[1]Điểm sau thi lại'!O14</f>
        <v>5.066666666666666</v>
      </c>
      <c r="P14" s="132">
        <f>'[1]Điểm sau thi lại'!P14</f>
        <v>5.133333333333333</v>
      </c>
      <c r="Q14" s="132">
        <f>'[1]Điểm sau thi lại'!Q14</f>
        <v>5.7</v>
      </c>
      <c r="R14" s="132">
        <f>'[1]Điểm sau thi lại'!R14</f>
        <v>7.5</v>
      </c>
      <c r="S14" s="132">
        <f>'[1]Điểm sau thi lại'!S14</f>
        <v>5</v>
      </c>
      <c r="T14" s="128">
        <f t="shared" si="0"/>
        <v>5.5</v>
      </c>
      <c r="U14" s="128">
        <f t="shared" si="0"/>
        <v>5.4</v>
      </c>
      <c r="V14" s="128">
        <f t="shared" si="0"/>
        <v>6.9</v>
      </c>
      <c r="W14" s="129">
        <f t="shared" si="0"/>
        <v>5</v>
      </c>
      <c r="X14" s="130">
        <f t="shared" si="1"/>
        <v>5.7</v>
      </c>
    </row>
    <row r="15" spans="1:24" s="16" customFormat="1" ht="22.5" customHeight="1">
      <c r="A15" s="133">
        <v>10</v>
      </c>
      <c r="B15" s="134">
        <v>18423410044</v>
      </c>
      <c r="C15" s="135" t="s">
        <v>59</v>
      </c>
      <c r="D15" s="136" t="s">
        <v>2</v>
      </c>
      <c r="E15" s="137" t="s">
        <v>65</v>
      </c>
      <c r="F15" s="138" t="s">
        <v>3</v>
      </c>
      <c r="G15" s="139" t="s">
        <v>67</v>
      </c>
      <c r="H15" s="140">
        <f>'[1]Điểm sau thi lại'!H15</f>
        <v>5.5</v>
      </c>
      <c r="I15" s="140">
        <f>'[1]Điểm sau thi lại'!I15</f>
        <v>5.6</v>
      </c>
      <c r="J15" s="141">
        <f>'[1]Điểm sau thi lại'!J15</f>
        <v>5</v>
      </c>
      <c r="K15" s="141">
        <f>'[1]Điểm sau thi lại'!K15</f>
        <v>5</v>
      </c>
      <c r="L15" s="141">
        <f>'[1]Điểm sau thi lại'!L15</f>
        <v>6.5</v>
      </c>
      <c r="M15" s="141">
        <f>'[1]Điểm sau thi lại'!M15</f>
        <v>5.366666666666667</v>
      </c>
      <c r="N15" s="141">
        <f>'[1]Điểm sau thi lại'!N15</f>
        <v>5.266666666666667</v>
      </c>
      <c r="O15" s="141">
        <f>'[1]Điểm sau thi lại'!O15</f>
        <v>5.5</v>
      </c>
      <c r="P15" s="142">
        <f>'[1]Điểm sau thi lại'!P15</f>
        <v>4.966666666666667</v>
      </c>
      <c r="Q15" s="141">
        <f>'[1]Điểm sau thi lại'!Q15</f>
        <v>5.6875</v>
      </c>
      <c r="R15" s="141">
        <f>'[1]Điểm sau thi lại'!R15</f>
        <v>7.5</v>
      </c>
      <c r="S15" s="141">
        <f>'[1]Điểm sau thi lại'!S15</f>
        <v>5.3</v>
      </c>
      <c r="T15" s="143">
        <f t="shared" si="0"/>
        <v>5.7</v>
      </c>
      <c r="U15" s="143">
        <f t="shared" si="0"/>
        <v>5.6</v>
      </c>
      <c r="V15" s="143">
        <f t="shared" si="0"/>
        <v>5.9</v>
      </c>
      <c r="W15" s="144">
        <f t="shared" si="0"/>
        <v>5.3</v>
      </c>
      <c r="X15" s="145">
        <f t="shared" si="1"/>
        <v>5.6</v>
      </c>
    </row>
    <row r="16" spans="2:18" s="16" customFormat="1" ht="22.5" customHeight="1">
      <c r="B16" s="13" t="s">
        <v>34</v>
      </c>
      <c r="H16" s="18"/>
      <c r="I16" s="18"/>
      <c r="J16" s="18" t="s">
        <v>48</v>
      </c>
      <c r="K16" s="18"/>
      <c r="M16" s="18"/>
      <c r="N16" s="15"/>
      <c r="Q16" s="18"/>
      <c r="R16" s="15"/>
    </row>
    <row r="17" spans="8:18" s="16" customFormat="1" ht="15.75">
      <c r="H17" s="18"/>
      <c r="I17" s="18"/>
      <c r="J17" s="14" t="s">
        <v>99</v>
      </c>
      <c r="K17" s="18"/>
      <c r="M17" s="18"/>
      <c r="N17" s="15"/>
      <c r="Q17" s="18"/>
      <c r="R17" s="15"/>
    </row>
    <row r="18" spans="8:18" s="16" customFormat="1" ht="15.75">
      <c r="H18" s="18"/>
      <c r="I18" s="18"/>
      <c r="J18" s="56" t="s">
        <v>30</v>
      </c>
      <c r="K18" s="18"/>
      <c r="M18" s="18"/>
      <c r="N18" s="15"/>
      <c r="Q18" s="18"/>
      <c r="R18" s="15"/>
    </row>
    <row r="19" spans="15:19" ht="12.75">
      <c r="O19" s="16"/>
      <c r="S19" s="16"/>
    </row>
    <row r="20" spans="15:19" ht="12.75">
      <c r="O20" s="16"/>
      <c r="S20" s="16"/>
    </row>
    <row r="21" spans="9:19" ht="16.5">
      <c r="I21" s="20" t="s">
        <v>108</v>
      </c>
      <c r="O21" s="16"/>
      <c r="S21" s="16"/>
    </row>
    <row r="24" spans="8:16" ht="18.75" customHeight="1">
      <c r="H24" s="225" t="s">
        <v>36</v>
      </c>
      <c r="I24" s="225"/>
      <c r="J24" s="225"/>
      <c r="K24" s="225"/>
      <c r="L24" s="225"/>
      <c r="P24" s="57"/>
    </row>
  </sheetData>
  <sheetProtection/>
  <mergeCells count="18">
    <mergeCell ref="A1:C1"/>
    <mergeCell ref="D1:X1"/>
    <mergeCell ref="A2:C2"/>
    <mergeCell ref="D2:X2"/>
    <mergeCell ref="A3:M3"/>
    <mergeCell ref="A4:A5"/>
    <mergeCell ref="B4:B5"/>
    <mergeCell ref="C4:C5"/>
    <mergeCell ref="D4:D5"/>
    <mergeCell ref="E4:E5"/>
    <mergeCell ref="X4:X5"/>
    <mergeCell ref="H24:L24"/>
    <mergeCell ref="F4:F5"/>
    <mergeCell ref="G4:G5"/>
    <mergeCell ref="H4:K4"/>
    <mergeCell ref="L4:O4"/>
    <mergeCell ref="P4:S4"/>
    <mergeCell ref="T4:W4"/>
  </mergeCells>
  <conditionalFormatting sqref="H6:X15">
    <cfRule type="cellIs" priority="3" dxfId="2" operator="lessThan" stopIfTrue="1">
      <formula>5</formula>
    </cfRule>
  </conditionalFormatting>
  <conditionalFormatting sqref="P15">
    <cfRule type="cellIs" priority="1" dxfId="1" operator="lessThan" stopIfTrue="1">
      <formula>5</formula>
    </cfRule>
    <cfRule type="cellIs" priority="2" dxfId="0" operator="lessThan" stopIfTrue="1">
      <formula>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Thi Quynh Nhu</dc:creator>
  <cp:keywords/>
  <dc:description/>
  <cp:lastModifiedBy>Le Vu Hiep</cp:lastModifiedBy>
  <cp:lastPrinted>2021-07-06T08:31:19Z</cp:lastPrinted>
  <dcterms:created xsi:type="dcterms:W3CDTF">2017-02-22T01:00:35Z</dcterms:created>
  <dcterms:modified xsi:type="dcterms:W3CDTF">2021-07-08T07:00:49Z</dcterms:modified>
  <cp:category/>
  <cp:version/>
  <cp:contentType/>
  <cp:contentStatus/>
</cp:coreProperties>
</file>